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208" tabRatio="924" activeTab="1"/>
  </bookViews>
  <sheets>
    <sheet name="Plan de financement global" sheetId="1" r:id="rId1"/>
    <sheet name="Ressources prévisionnelles" sheetId="2" r:id="rId2"/>
    <sheet name="Dépenses prév. globales" sheetId="3" r:id="rId3"/>
    <sheet name="Détails frais personnel &quot;Global" sheetId="4" r:id="rId4"/>
    <sheet name="Dépenses prévisionnelles N" sheetId="5" r:id="rId5"/>
    <sheet name="Frais de personnel N" sheetId="6" r:id="rId6"/>
    <sheet name="Dépenses prévisionnelles N+1" sheetId="7" r:id="rId7"/>
    <sheet name="Détail frais personnel N+1" sheetId="8" r:id="rId8"/>
    <sheet name="Explication dépenses prévues" sheetId="9" r:id="rId9"/>
  </sheets>
  <definedNames>
    <definedName name="Excel_BuiltIn_Print_Area" localSheetId="2">'Dépenses prév. globales'!$A$1:$E$58</definedName>
    <definedName name="Excel_BuiltIn_Print_Area" localSheetId="4">'Dépenses prévisionnelles N'!$A$1:$E$58</definedName>
    <definedName name="Excel_BuiltIn_Print_Area" localSheetId="6">'Dépenses prévisionnelles N+1'!$A$1:$E$58</definedName>
    <definedName name="Excel_BuiltIn_Print_Area" localSheetId="7">'Détail frais personnel N+1'!$A$1:$H$15</definedName>
    <definedName name="Excel_BuiltIn_Print_Area" localSheetId="3">'Détails frais personnel "Global'!$A$1:$H$15</definedName>
    <definedName name="Excel_BuiltIn_Print_Area" localSheetId="5">'Frais de personnel N'!$A$1:$H$15</definedName>
    <definedName name="_xlnm.Print_Area" localSheetId="2">'Dépenses prév. globales'!$A$1:$E$58</definedName>
    <definedName name="_xlnm.Print_Area" localSheetId="4">'Dépenses prévisionnelles N'!$A$1:$E$58</definedName>
    <definedName name="_xlnm.Print_Area" localSheetId="6">'Dépenses prévisionnelles N+1'!$A$1:$E$58</definedName>
    <definedName name="_xlnm.Print_Area" localSheetId="7">'Détail frais personnel N+1'!$A$1:$I$11</definedName>
    <definedName name="_xlnm.Print_Area" localSheetId="3">'Détails frais personnel "Global'!$A$1:$H$15</definedName>
    <definedName name="_xlnm.Print_Area" localSheetId="5">'Frais de personnel N'!$A$1:$I$11</definedName>
  </definedNames>
  <calcPr fullCalcOnLoad="1"/>
</workbook>
</file>

<file path=xl/sharedStrings.xml><?xml version="1.0" encoding="utf-8"?>
<sst xmlns="http://schemas.openxmlformats.org/spreadsheetml/2006/main" count="186" uniqueCount="107">
  <si>
    <t>POSTES DE DEPENSES</t>
  </si>
  <si>
    <t xml:space="preserve">Coût total 
(€)
</t>
  </si>
  <si>
    <t xml:space="preserve">Taux d'affectation au projet (à justifier dans le descriptif du projet)
</t>
  </si>
  <si>
    <t xml:space="preserve">Coût éligible affecté au projet (suivant taux d'affectation )
</t>
  </si>
  <si>
    <t xml:space="preserve">RESSOURCES </t>
  </si>
  <si>
    <t xml:space="preserve">Montant total de la ressource </t>
  </si>
  <si>
    <t>Montant affecté au projet éligible</t>
  </si>
  <si>
    <t xml:space="preserve">% sur ressources totales affectées au projet éligible </t>
  </si>
  <si>
    <t>a) Contribution du Fonds pour la sécurité intérieure</t>
  </si>
  <si>
    <t xml:space="preserve">b) Cofinanceurs externes publics
</t>
  </si>
  <si>
    <t>-</t>
  </si>
  <si>
    <t xml:space="preserve">c) Cofinanceurs externes privés
</t>
  </si>
  <si>
    <t xml:space="preserve">d) Recettes générées par le projet 
</t>
  </si>
  <si>
    <t xml:space="preserve">e) Ressources propres (autofinancement) 
</t>
  </si>
  <si>
    <t xml:space="preserve">TOTAL DES RESSOURCES ELIGIBLES </t>
  </si>
  <si>
    <t>TOTAL DES COÛTS DIRECTS ÉLIGIBLES</t>
  </si>
  <si>
    <t>Signature du représentant légal ou son délégataire, et cachet de l'organisme bénéficiaire :</t>
  </si>
  <si>
    <r>
      <rPr>
        <b/>
        <sz val="12"/>
        <rFont val="Marianne"/>
        <family val="3"/>
      </rPr>
      <t xml:space="preserve">h) COÛTS INDIRECTS ELIGIBLES 
imputés au projet et définis par le porteur. Ils sont calculés par application d'un taux forfaitaire sur </t>
    </r>
    <r>
      <rPr>
        <b/>
        <i/>
        <sz val="12"/>
        <rFont val="Arial"/>
        <family val="2"/>
      </rPr>
      <t>(rayer la mention inutile) :
- soit les frais de personnel
- soit les coûts directs éligibles</t>
    </r>
  </si>
  <si>
    <t>TOTAL DES COUTS ÉLIGIBLES (directs et indirects)  
HT ou TTC (Supprimer la mention inutile)</t>
  </si>
  <si>
    <r>
      <rPr>
        <b/>
        <sz val="12"/>
        <color indexed="10"/>
        <rFont val="Marianne"/>
        <family val="3"/>
      </rPr>
      <t>*</t>
    </r>
    <r>
      <rPr>
        <b/>
        <sz val="12"/>
        <rFont val="Arial"/>
        <family val="2"/>
      </rPr>
      <t xml:space="preserve">Décote à appliquer sur le coût </t>
    </r>
    <r>
      <rPr>
        <i/>
        <sz val="12"/>
        <color indexed="10"/>
        <rFont val="Arial"/>
        <family val="2"/>
      </rPr>
      <t>total éligible</t>
    </r>
  </si>
  <si>
    <t>TOTAL DES COÛTS ELIGIBLES APRES DECOTE 
HT ou TTC (Supprimer la mention inutile)</t>
  </si>
  <si>
    <t>(*)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Le calcul du taux de la décote devra être justifié et vérifiable</t>
  </si>
  <si>
    <t>Montant total
( € )</t>
  </si>
  <si>
    <t>Taux d'affectation</t>
  </si>
  <si>
    <t>Coût affecté au projet</t>
  </si>
  <si>
    <t>j) COÛTS INDIRECTS ELIGIBLES imputés au projet définis par le porteur</t>
  </si>
  <si>
    <t>CALCUL DU PLAFOND DES COÛTS INDIRECTS (7 % maximum des coûts directs éligibles)</t>
  </si>
  <si>
    <r>
      <rPr>
        <b/>
        <sz val="12"/>
        <rFont val="Arial"/>
        <family val="2"/>
      </rPr>
      <t xml:space="preserve">TOTAL DES COUTS ÉLIGIBLES (directs + indirects) IMPUTÉS AU PROJET HT ou TTC (1)
</t>
    </r>
    <r>
      <rPr>
        <b/>
        <sz val="12"/>
        <color indexed="10"/>
        <rFont val="Arial"/>
        <family val="2"/>
      </rPr>
      <t>AVANT DECOTE</t>
    </r>
  </si>
  <si>
    <t>Application d’une décote (inscrire le pourcentage de décote). 0 % si  aucune décote n’est appliquée.</t>
  </si>
  <si>
    <r>
      <rPr>
        <b/>
        <sz val="12"/>
        <rFont val="Arial"/>
        <family val="2"/>
      </rPr>
      <t xml:space="preserve">TOTAL DES COUTS ÉLIGIBLES (directs et indirects) IMPUTÉS AU PROJET HT ou TTC (1)
</t>
    </r>
    <r>
      <rPr>
        <b/>
        <sz val="12"/>
        <color indexed="10"/>
        <rFont val="Arial"/>
        <family val="2"/>
      </rPr>
      <t>APRES OU SANS DECOTE</t>
    </r>
  </si>
  <si>
    <r>
      <rPr>
        <b/>
        <sz val="12"/>
        <rFont val="Calibri"/>
        <family val="2"/>
      </rPr>
      <t xml:space="preserve">Description des différents coûts </t>
    </r>
    <r>
      <rPr>
        <sz val="12"/>
        <rFont val="Calibri"/>
        <family val="2"/>
      </rPr>
      <t xml:space="preserve">(y compris ceux des partenaires, le cas échéant) </t>
    </r>
    <r>
      <rPr>
        <b/>
        <sz val="12"/>
        <rFont val="Calibri"/>
        <family val="2"/>
      </rPr>
      <t xml:space="preserve">et justification de(s) taux d’affectation* et/ou décote** éventuellement applicables aux dépenses. 
</t>
    </r>
  </si>
  <si>
    <t>Expliquer la nature de chaque dépense et justifier le mode de détermination des montants indiqués dans l'onglet plan de financement</t>
  </si>
  <si>
    <t>Taux d'affectation*</t>
  </si>
  <si>
    <t>Explication du taux d'affectation</t>
  </si>
  <si>
    <t>Coûts directs liés au projet</t>
  </si>
  <si>
    <t xml:space="preserve">a) Frais de personnels affectés au projet ayant un rôle direct et déterminant </t>
  </si>
  <si>
    <t>Compléter l'onglet "détail des frais de personnel"</t>
  </si>
  <si>
    <t>b) Frais de voyage et de séjour nécessaires à l'exécution du projet</t>
  </si>
  <si>
    <t>Coûts indirectement liés au projet</t>
  </si>
  <si>
    <t>lister les dépenses financées en coûts indirects</t>
  </si>
  <si>
    <t>Taux de décote éventuel applicable au coût total éligible**</t>
  </si>
  <si>
    <t>Explication du taux de la décote (Justificatifs à l'appui)**</t>
  </si>
  <si>
    <t xml:space="preserve">(*) Le taux d’affectation est un taux qui s’applique aux postes de dépenses directes lorsque celles-ci ne sont pas intégralement affectées au projet afin de déterminer la part des dépenses directement consacrées à la mise en œuvre du projet. Exemple : salariés qui ne sont pas entièrement mobilisés à la mise en œuvre du projet cofinancé, ou des locaux qui n’y sont pas affectés à 100%. Le taux d’affectation doit être justifié et vérifiable. </t>
  </si>
  <si>
    <t xml:space="preserve">(**) La décote est un taux représentant la part de l’action qui ne répond pas aux objectifs des fonds, et qui doit donc être défalquée du coût total éligible. A la différence du taux d'affectation, lequel s'applique individuellement aux postes de dépenses, la décote est appliquée sur le coût total éligible du projet. </t>
  </si>
  <si>
    <t>Fonction - Libellé</t>
  </si>
  <si>
    <r>
      <rPr>
        <b/>
        <sz val="10"/>
        <rFont val="Marianne"/>
        <family val="3"/>
      </rPr>
      <t xml:space="preserve">Nature du contrat
</t>
    </r>
    <r>
      <rPr>
        <i/>
        <sz val="10"/>
        <rFont val="Arial"/>
        <family val="2"/>
      </rPr>
      <t>(CDI, CDD, Contrat aidé, convention de stage, etc)</t>
    </r>
  </si>
  <si>
    <t>Nombre d'heures travaillées sur l'année</t>
  </si>
  <si>
    <t>Nombre d'heures travaillées sur le projet</t>
  </si>
  <si>
    <t>Taux d'affectation 
au projet</t>
  </si>
  <si>
    <r>
      <rPr>
        <b/>
        <sz val="10"/>
        <rFont val="Marianne"/>
        <family val="3"/>
      </rPr>
      <t xml:space="preserve">Expliquez le taux d'affectation
</t>
    </r>
    <r>
      <rPr>
        <i/>
        <sz val="10"/>
        <rFont val="Arial"/>
        <family val="2"/>
      </rPr>
      <t>(indiquer s'il est fixe ou variable)</t>
    </r>
  </si>
  <si>
    <t>Coût total employeur annuel (€)
(salaire brut + charges employeur)</t>
  </si>
  <si>
    <t>Dépenses affectées au projet (€)</t>
  </si>
  <si>
    <t>3)</t>
  </si>
  <si>
    <t>4)</t>
  </si>
  <si>
    <t>5)</t>
  </si>
  <si>
    <t>6)</t>
  </si>
  <si>
    <t>7)</t>
  </si>
  <si>
    <t>Coût total</t>
  </si>
  <si>
    <t>FSI</t>
  </si>
  <si>
    <t>Montant conventionné</t>
  </si>
  <si>
    <t>Taux UE</t>
  </si>
  <si>
    <t>Autres  ressources</t>
  </si>
  <si>
    <t>Nom du cofinanceur sollicité (en toutes lettres)</t>
  </si>
  <si>
    <t>Montants sollicités</t>
  </si>
  <si>
    <t>% sur ressources totales affectées au projet éligible</t>
  </si>
  <si>
    <t xml:space="preserve">b) Cofinanceurs externes publics 
</t>
  </si>
  <si>
    <t>Sous total b)</t>
  </si>
  <si>
    <t>Sous total c)</t>
  </si>
  <si>
    <t xml:space="preserve">d) Recettes nettes générées par le projet
</t>
  </si>
  <si>
    <t>Sous total d)</t>
  </si>
  <si>
    <t>e) Autofinancement</t>
  </si>
  <si>
    <t>Sous total e)</t>
  </si>
  <si>
    <t>TOTAL RESSOURCES (hors subvention UE)</t>
  </si>
  <si>
    <t>GRAND TOTAL</t>
  </si>
  <si>
    <t>f) Publicité – visibilité UE – communication</t>
  </si>
  <si>
    <t>c) Frais d'équipement (crédit-bail, location, achat…)</t>
  </si>
  <si>
    <t>d) Bien immobiliers (achats, contructions, rénovtions)</t>
  </si>
  <si>
    <t>e) Frais de sous-traitance (prestation de service, évaluation du projet…)</t>
  </si>
  <si>
    <t>c) Achat d’équipements nécessaires à la réalisation du projet. Les équipements doivent avoir des propriétés techniques adaptées au projet et être conformes aux normes applicables.</t>
  </si>
  <si>
    <t>d) Location, crédit-bail, frais de sous-traitance (entretien et maintenance) d’équipements.</t>
  </si>
  <si>
    <r>
      <t xml:space="preserve">a) Frais de personnels nécessaires à la réalisation du projet et comportent un lien démontré avec celui-ci.
</t>
    </r>
    <r>
      <rPr>
        <b/>
        <i/>
        <sz val="12"/>
        <color indexed="10"/>
        <rFont val="Marianne"/>
        <family val="3"/>
      </rPr>
      <t xml:space="preserve">Ne pas saisir directement les informations en gris ci-dessous mais renseigner l'onglet "Détail des frais de personnel" de ce fichier. </t>
    </r>
    <r>
      <rPr>
        <i/>
        <sz val="12"/>
        <color indexed="10"/>
        <rFont val="Marianne"/>
        <family val="3"/>
      </rPr>
      <t>Les informations renseignées s'incrémenteront automatiquement.</t>
    </r>
  </si>
  <si>
    <t>e) Dépenses de prestations (fournitures, travaux ou services) directement nécessaires à la réalisation du projet.</t>
  </si>
  <si>
    <t>b) Frais de déplacement, de restauration et de séjour</t>
  </si>
  <si>
    <t>f) Dépenses liées aux obligations du porteur de projet (publicité)</t>
  </si>
  <si>
    <t>Dépenses éligibles du projet GLOBAL</t>
  </si>
  <si>
    <t>Dépenses éligibles du projet Année N</t>
  </si>
  <si>
    <t>Dépenses éligibles du projet Année N+1</t>
  </si>
  <si>
    <t>a) Frais de personnels nécessaires à la réalisation du projet et comportent un lien démontré avec celui-ci.</t>
  </si>
  <si>
    <t>Nature du contrat
(CDI, CDD, Contrat aidé, convention de stage, etc)</t>
  </si>
  <si>
    <t>Expliquez le taux d'affectation
(indiquer s'il est fixe ou variable)</t>
  </si>
  <si>
    <t>1)</t>
  </si>
  <si>
    <t>2)</t>
  </si>
  <si>
    <r>
      <t xml:space="preserve">a) Frais de personnels nécessaires à la réalisation du projet et comportent un lien démontré avec celui-ci.
</t>
    </r>
    <r>
      <rPr>
        <b/>
        <i/>
        <sz val="12"/>
        <color indexed="10"/>
        <rFont val="Marianne"/>
        <family val="3"/>
      </rPr>
      <t>Ne pas saisir directement les informations en gris ci-dessous mais renseigner l'onglet "Détail des frais de personnel" de ce fichier. Les informations renseignées s'incrémenteront automatiquement.</t>
    </r>
  </si>
  <si>
    <t xml:space="preserve">    ou 7% des coûts directs éligibles</t>
  </si>
  <si>
    <t>15%  des coûts directs de frais de personnel éligibles</t>
  </si>
  <si>
    <t>CALCUL DU PLAFOND DE COÛTS INDIRECTS (15%  maximum des coûts directs de personnel éligibles)</t>
  </si>
  <si>
    <r>
      <rPr>
        <b/>
        <sz val="12"/>
        <rFont val="Marianne"/>
        <family val="3"/>
      </rPr>
      <t xml:space="preserve">Fonds pour la sécurité intérieure - Programmation 2021-2027
</t>
    </r>
    <r>
      <rPr>
        <sz val="12"/>
        <rFont val="Arial"/>
        <family val="2"/>
      </rPr>
      <t xml:space="preserve">Nom du porteur de projet </t>
    </r>
    <r>
      <rPr>
        <b/>
        <sz val="12"/>
        <rFont val="Arial"/>
        <family val="2"/>
      </rPr>
      <t xml:space="preserve">:
</t>
    </r>
    <r>
      <rPr>
        <sz val="12"/>
        <rFont val="Arial"/>
        <family val="2"/>
      </rPr>
      <t>Intitulé du projet</t>
    </r>
    <r>
      <rPr>
        <b/>
        <sz val="12"/>
        <rFont val="Arial"/>
        <family val="2"/>
      </rPr>
      <t xml:space="preserve"> :
N° e-Synergie :</t>
    </r>
    <r>
      <rPr>
        <sz val="12"/>
        <rFont val="Arial"/>
        <family val="2"/>
      </rPr>
      <t xml:space="preserve">
</t>
    </r>
    <r>
      <rPr>
        <b/>
        <sz val="12"/>
        <rFont val="Arial"/>
        <family val="2"/>
      </rPr>
      <t xml:space="preserve">
Plan de financement global prévisionnel du projet</t>
    </r>
    <r>
      <rPr>
        <b/>
        <sz val="14"/>
        <rFont val="Arial"/>
        <family val="2"/>
      </rPr>
      <t xml:space="preserve">
</t>
    </r>
  </si>
  <si>
    <t>Fonds pour la sécurité intérieure
Programmation 2021-2027
Ressources prévisionnelles
N° e-Synergie :</t>
  </si>
  <si>
    <t>Fonds pour la sécurité intérieure
Programmation 2021-2027
 Plan de financement - Détail des frais de personnel
GLOBAL
N° e-Synergie :</t>
  </si>
  <si>
    <t>Fonds pour la sécurité intérieure
Programmation 2021-2027
 Plan de financement - Détail des frais de personnel
ANNEE N
N° e-Synergie :</t>
  </si>
  <si>
    <r>
      <t xml:space="preserve">                 </t>
    </r>
    <r>
      <rPr>
        <sz val="12"/>
        <rFont val="Marianne"/>
        <family val="3"/>
      </rPr>
      <t xml:space="preserve">   </t>
    </r>
    <r>
      <rPr>
        <b/>
        <sz val="12"/>
        <rFont val="Marianne"/>
        <family val="3"/>
      </rPr>
      <t>Fonds pour la sécurité intérieure - Programmation 2021-2027  
N° e-Synergie :</t>
    </r>
  </si>
  <si>
    <r>
      <t xml:space="preserve">                 </t>
    </r>
    <r>
      <rPr>
        <sz val="12"/>
        <rFont val="Marianne"/>
        <family val="3"/>
      </rPr>
      <t xml:space="preserve">   </t>
    </r>
    <r>
      <rPr>
        <b/>
        <sz val="12"/>
        <rFont val="Marianne"/>
        <family val="3"/>
      </rPr>
      <t>Fonds pour la sécurité intérieure - Programmation 2021-2027  
N° e-Synergie :</t>
    </r>
    <r>
      <rPr>
        <b/>
        <sz val="14"/>
        <rFont val="Marianne"/>
        <family val="3"/>
      </rPr>
      <t xml:space="preserve">
</t>
    </r>
  </si>
  <si>
    <r>
      <t xml:space="preserve">            </t>
    </r>
    <r>
      <rPr>
        <sz val="12"/>
        <rFont val="Marianne"/>
        <family val="3"/>
      </rPr>
      <t xml:space="preserve">        </t>
    </r>
    <r>
      <rPr>
        <b/>
        <sz val="12"/>
        <rFont val="Marianne"/>
        <family val="3"/>
      </rPr>
      <t xml:space="preserve">Fonds pour la sécurité intérieure - Programmation 2021-2027  
N° e-Synergie :
</t>
    </r>
  </si>
  <si>
    <t>Fonds pour la sécurité intérieure
Programmation 2021-2027
 Plan de financement - Détail des frais de personnel
ANNEE N+1
N° e-Synergie :</t>
  </si>
  <si>
    <t>Fonds pour la sécurité intérieure
Programmation 2021-2027
Explication des dépenses prévisionnelles
N° e-Synergie :</t>
  </si>
  <si>
    <r>
      <t xml:space="preserve">Les coûts indirects sont calculés au moyen d’un taux forfaitaire de 15%  maximum des frais de personnel directs éligibles </t>
    </r>
    <r>
      <rPr>
        <b/>
        <sz val="10"/>
        <rFont val="Arial"/>
        <family val="2"/>
      </rPr>
      <t xml:space="preserve">ou de 7 % maximum du montant total des coûts directs éligibles.
</t>
    </r>
  </si>
  <si>
    <t>CALCUL DU PLAFOND DE COÛTS INDIRECTS (15% maximum des coûts directs de personnel éligibles)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</si>
</sst>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00&quot; €&quot;_-;\-* #,##0.00&quot; €&quot;_-;_-* \-??&quot; €&quot;_-;_-@_-"/>
    <numFmt numFmtId="167" formatCode="\ * #,##0.00\ ;\-* #,##0.00\ ;\ * \-#\ ;\ @\ "/>
    <numFmt numFmtId="168" formatCode="0\ %"/>
    <numFmt numFmtId="169" formatCode="#,##0.00&quot;   &quot;"/>
    <numFmt numFmtId="170" formatCode="0.00\ %"/>
    <numFmt numFmtId="171" formatCode="_-* #,##0.00\ _€_-;\-* #,##0.00\ _€_-;_-* \-??\ _€_-;_-@_-"/>
    <numFmt numFmtId="172" formatCode="#,###"/>
    <numFmt numFmtId="173" formatCode="#,##0.00\ [$€-40C];[Red]\-#,##0.00\ [$€-40C]"/>
    <numFmt numFmtId="174" formatCode="00000"/>
    <numFmt numFmtId="175" formatCode="#,##0.00\ &quot;€&quot;"/>
  </numFmts>
  <fonts count="74">
    <font>
      <sz val="10"/>
      <name val="Arial"/>
      <family val="2"/>
    </font>
    <font>
      <sz val="10"/>
      <name val="Marianne"/>
      <family val="3"/>
    </font>
    <font>
      <b/>
      <sz val="14"/>
      <name val="Marianne"/>
      <family val="3"/>
    </font>
    <font>
      <sz val="14"/>
      <name val="Arial"/>
      <family val="2"/>
    </font>
    <font>
      <b/>
      <sz val="14"/>
      <name val="Arial"/>
      <family val="2"/>
    </font>
    <font>
      <b/>
      <sz val="12"/>
      <name val="Marianne"/>
      <family val="3"/>
    </font>
    <font>
      <b/>
      <sz val="11"/>
      <name val="Marianne"/>
      <family val="3"/>
    </font>
    <font>
      <sz val="12"/>
      <name val="Marianne"/>
      <family val="3"/>
    </font>
    <font>
      <b/>
      <u val="single"/>
      <sz val="12"/>
      <name val="Marianne"/>
      <family val="3"/>
    </font>
    <font>
      <b/>
      <i/>
      <sz val="12"/>
      <name val="Arial"/>
      <family val="2"/>
    </font>
    <font>
      <i/>
      <sz val="12"/>
      <name val="Marianne"/>
      <family val="3"/>
    </font>
    <font>
      <sz val="12"/>
      <color indexed="9"/>
      <name val="Marianne"/>
      <family val="3"/>
    </font>
    <font>
      <sz val="12"/>
      <color indexed="63"/>
      <name val="Marianne"/>
      <family val="3"/>
    </font>
    <font>
      <b/>
      <sz val="12"/>
      <color indexed="10"/>
      <name val="Marianne"/>
      <family val="3"/>
    </font>
    <font>
      <b/>
      <sz val="12"/>
      <name val="Arial"/>
      <family val="2"/>
    </font>
    <font>
      <i/>
      <sz val="12"/>
      <color indexed="10"/>
      <name val="Arial"/>
      <family val="2"/>
    </font>
    <font>
      <i/>
      <sz val="11"/>
      <color indexed="10"/>
      <name val="Marianne"/>
      <family val="3"/>
    </font>
    <font>
      <b/>
      <sz val="9"/>
      <name val="Marianne"/>
      <family val="3"/>
    </font>
    <font>
      <b/>
      <sz val="12"/>
      <color indexed="12"/>
      <name val="Marianne"/>
      <family val="3"/>
    </font>
    <font>
      <b/>
      <sz val="16"/>
      <color indexed="12"/>
      <name val="Marianne"/>
      <family val="3"/>
    </font>
    <font>
      <sz val="11"/>
      <name val="Marianne"/>
      <family val="3"/>
    </font>
    <font>
      <sz val="9"/>
      <name val="Marianne"/>
      <family val="3"/>
    </font>
    <font>
      <sz val="12"/>
      <color indexed="12"/>
      <name val="Marianne"/>
      <family val="3"/>
    </font>
    <font>
      <b/>
      <sz val="12"/>
      <color indexed="63"/>
      <name val="Marianne"/>
      <family val="3"/>
    </font>
    <font>
      <i/>
      <sz val="10"/>
      <color indexed="9"/>
      <name val="Marianne"/>
      <family val="3"/>
    </font>
    <font>
      <i/>
      <sz val="12"/>
      <color indexed="63"/>
      <name val="Marianne"/>
      <family val="3"/>
    </font>
    <font>
      <b/>
      <sz val="12"/>
      <color indexed="10"/>
      <name val="Arial"/>
      <family val="2"/>
    </font>
    <font>
      <b/>
      <sz val="16"/>
      <color indexed="48"/>
      <name val="Marianne"/>
      <family val="3"/>
    </font>
    <font>
      <b/>
      <sz val="12"/>
      <name val="Calibri"/>
      <family val="2"/>
    </font>
    <font>
      <sz val="12"/>
      <name val="Calibri"/>
      <family val="2"/>
    </font>
    <font>
      <b/>
      <sz val="10"/>
      <name val="Arial"/>
      <family val="2"/>
    </font>
    <font>
      <i/>
      <sz val="10"/>
      <name val="Marianne"/>
      <family val="3"/>
    </font>
    <font>
      <b/>
      <sz val="10"/>
      <name val="Marianne"/>
      <family val="3"/>
    </font>
    <font>
      <i/>
      <sz val="10"/>
      <name val="Arial"/>
      <family val="2"/>
    </font>
    <font>
      <b/>
      <sz val="10"/>
      <color indexed="10"/>
      <name val="Marianne"/>
      <family val="3"/>
    </font>
    <font>
      <b/>
      <u val="single"/>
      <sz val="11"/>
      <name val="Marianne"/>
      <family val="3"/>
    </font>
    <font>
      <b/>
      <i/>
      <sz val="12"/>
      <color indexed="10"/>
      <name val="Marianne"/>
      <family val="3"/>
    </font>
    <font>
      <i/>
      <sz val="12"/>
      <color indexed="10"/>
      <name val="Marianne"/>
      <family val="3"/>
    </font>
    <font>
      <sz val="12"/>
      <name val="Arial"/>
      <family val="2"/>
    </font>
    <font>
      <sz val="14"/>
      <name val="Marianne"/>
      <family val="3"/>
    </font>
    <font>
      <sz val="11"/>
      <color indexed="8"/>
      <name val="Calibri"/>
      <family val="2"/>
    </font>
    <font>
      <sz val="11"/>
      <color indexed="9"/>
      <name val="Calibri"/>
      <family val="2"/>
    </font>
    <font>
      <sz val="11"/>
      <color indexed="53"/>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59"/>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5"/>
        <bgColor indexed="64"/>
      </patternFill>
    </fill>
    <fill>
      <patternFill patternType="solid">
        <fgColor indexed="40"/>
        <bgColor indexed="64"/>
      </patternFill>
    </fill>
    <fill>
      <patternFill patternType="solid">
        <fgColor indexed="22"/>
        <bgColor indexed="64"/>
      </patternFill>
    </fill>
    <fill>
      <patternFill patternType="solid">
        <fgColor indexed="46"/>
        <bgColor indexed="64"/>
      </patternFill>
    </fill>
    <fill>
      <patternFill patternType="solid">
        <fgColor indexed="63"/>
        <bgColor indexed="64"/>
      </patternFill>
    </fill>
    <fill>
      <patternFill patternType="solid">
        <fgColor indexed="42"/>
        <bgColor indexed="64"/>
      </patternFill>
    </fill>
    <fill>
      <patternFill patternType="solid">
        <fgColor indexed="54"/>
        <bgColor indexed="64"/>
      </patternFill>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55"/>
        <bgColor indexed="64"/>
      </patternFill>
    </fill>
    <fill>
      <patternFill patternType="solid">
        <fgColor theme="0"/>
        <bgColor indexed="64"/>
      </patternFill>
    </fill>
    <fill>
      <patternFill patternType="solid">
        <fgColor indexed="24"/>
        <bgColor indexed="64"/>
      </patternFill>
    </fill>
    <fill>
      <patternFill patternType="solid">
        <fgColor indexed="31"/>
        <bgColor indexed="64"/>
      </patternFill>
    </fill>
    <fill>
      <patternFill patternType="solid">
        <fgColor indexed="51"/>
        <bgColor indexed="64"/>
      </patternFill>
    </fill>
    <fill>
      <patternFill patternType="solid">
        <fgColor indexed="44"/>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5" tint="0.7999799847602844"/>
        <bgColor indexed="64"/>
      </patternFill>
    </fill>
    <fill>
      <patternFill patternType="solid">
        <fgColor theme="2"/>
        <bgColor indexed="64"/>
      </patternFill>
    </fill>
    <fill>
      <patternFill patternType="solid">
        <fgColor theme="2"/>
        <bgColor indexed="64"/>
      </patternFill>
    </fill>
    <fill>
      <patternFill patternType="solid">
        <fgColor theme="2"/>
        <bgColor indexed="64"/>
      </patternFill>
    </fill>
  </fills>
  <borders count="14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style="medium">
        <color indexed="8"/>
      </right>
      <top>
        <color indexed="63"/>
      </top>
      <bottom style="medium">
        <color indexed="8"/>
      </bottom>
    </border>
    <border>
      <left style="medium">
        <color indexed="59"/>
      </left>
      <right style="thin">
        <color indexed="59"/>
      </right>
      <top style="medium">
        <color indexed="59"/>
      </top>
      <bottom style="medium">
        <color indexed="59"/>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medium">
        <color indexed="59"/>
      </left>
      <right style="thin">
        <color indexed="59"/>
      </right>
      <top>
        <color indexed="63"/>
      </top>
      <bottom style="thin">
        <color indexed="59"/>
      </bottom>
    </border>
    <border>
      <left style="thin">
        <color indexed="8"/>
      </left>
      <right style="thin">
        <color indexed="8"/>
      </right>
      <top style="thin">
        <color indexed="8"/>
      </top>
      <bottom style="thin">
        <color indexed="8"/>
      </bottom>
    </border>
    <border>
      <left>
        <color indexed="63"/>
      </left>
      <right style="thin">
        <color indexed="59"/>
      </right>
      <top>
        <color indexed="63"/>
      </top>
      <bottom style="thin">
        <color indexed="59"/>
      </bottom>
    </border>
    <border>
      <left style="thin">
        <color indexed="59"/>
      </left>
      <right style="thin">
        <color indexed="59"/>
      </right>
      <top>
        <color indexed="63"/>
      </top>
      <bottom style="thin">
        <color indexed="59"/>
      </bottom>
    </border>
    <border>
      <left style="medium">
        <color indexed="59"/>
      </left>
      <right style="thin">
        <color indexed="59"/>
      </right>
      <top>
        <color indexed="63"/>
      </top>
      <bottom>
        <color indexed="63"/>
      </bottom>
    </border>
    <border diagonalUp="1" diagonalDown="1">
      <left style="thin">
        <color indexed="59"/>
      </left>
      <right style="thin">
        <color indexed="59"/>
      </right>
      <top style="medium">
        <color indexed="59"/>
      </top>
      <bottom style="thin">
        <color indexed="59"/>
      </bottom>
      <diagonal style="thin">
        <color indexed="59"/>
      </diagonal>
    </border>
    <border diagonalUp="1" diagonalDown="1">
      <left style="thin">
        <color indexed="59"/>
      </left>
      <right style="thin">
        <color indexed="59"/>
      </right>
      <top style="thin">
        <color indexed="59"/>
      </top>
      <bottom style="thin">
        <color indexed="59"/>
      </bottom>
      <diagonal style="thin">
        <color indexed="59"/>
      </diagonal>
    </border>
    <border>
      <left style="thin">
        <color indexed="59"/>
      </left>
      <right style="medium">
        <color indexed="59"/>
      </right>
      <top style="thin">
        <color indexed="59"/>
      </top>
      <bottom>
        <color indexed="63"/>
      </bottom>
    </border>
    <border>
      <left style="thin">
        <color indexed="59"/>
      </left>
      <right style="medium">
        <color indexed="59"/>
      </right>
      <top style="medium">
        <color indexed="59"/>
      </top>
      <bottom style="medium">
        <color indexed="59"/>
      </bottom>
    </border>
    <border>
      <left style="thin">
        <color indexed="59"/>
      </left>
      <right style="thin">
        <color indexed="59"/>
      </right>
      <top style="medium">
        <color indexed="59"/>
      </top>
      <bottom style="medium">
        <color indexed="59"/>
      </bottom>
    </border>
    <border>
      <left style="medium">
        <color indexed="59"/>
      </left>
      <right style="thin">
        <color indexed="59"/>
      </right>
      <top style="thin">
        <color indexed="59"/>
      </top>
      <bottom>
        <color indexed="63"/>
      </bottom>
    </border>
    <border diagonalUp="1" diagonalDown="1">
      <left style="thin">
        <color indexed="59"/>
      </left>
      <right style="thin">
        <color indexed="59"/>
      </right>
      <top style="thin">
        <color indexed="59"/>
      </top>
      <bottom>
        <color indexed="63"/>
      </bottom>
      <diagonal style="thin">
        <color indexed="59"/>
      </diagonal>
    </border>
    <border>
      <left>
        <color indexed="63"/>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medium">
        <color indexed="59"/>
      </left>
      <right style="thin">
        <color indexed="59"/>
      </right>
      <top style="thin">
        <color indexed="59"/>
      </top>
      <bottom style="thin">
        <color indexed="59"/>
      </bottom>
    </border>
    <border>
      <left>
        <color indexed="63"/>
      </left>
      <right style="thin">
        <color indexed="8"/>
      </right>
      <top style="thin">
        <color indexed="8"/>
      </top>
      <bottom style="thin">
        <color indexed="8"/>
      </bottom>
    </border>
    <border>
      <left style="thin"/>
      <right style="thin"/>
      <top style="thin"/>
      <bottom style="thin"/>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medium"/>
      <right style="medium"/>
      <top style="medium"/>
      <bottom style="medium"/>
    </border>
    <border>
      <left style="medium"/>
      <right style="thin"/>
      <top style="medium"/>
      <bottom style="medium"/>
    </border>
    <border>
      <left style="thin"/>
      <right style="thin"/>
      <top style="medium"/>
      <bottom style="medium"/>
    </border>
    <border>
      <left style="medium"/>
      <right style="thin">
        <color indexed="59"/>
      </right>
      <top style="medium"/>
      <bottom style="medium"/>
    </border>
    <border>
      <left style="thin">
        <color indexed="59"/>
      </left>
      <right style="thin">
        <color indexed="59"/>
      </right>
      <top style="medium"/>
      <bottom style="medium"/>
    </border>
    <border>
      <left style="medium"/>
      <right style="thin">
        <color indexed="8"/>
      </right>
      <top>
        <color indexed="63"/>
      </top>
      <bottom style="medium"/>
    </border>
    <border>
      <left style="thin">
        <color indexed="8"/>
      </left>
      <right style="thin">
        <color indexed="8"/>
      </right>
      <top>
        <color indexed="63"/>
      </top>
      <bottom style="medium"/>
    </border>
    <border>
      <left style="medium"/>
      <right style="thin">
        <color indexed="59"/>
      </right>
      <top>
        <color indexed="63"/>
      </top>
      <bottom style="medium"/>
    </border>
    <border>
      <left style="thin">
        <color indexed="59"/>
      </left>
      <right style="thin">
        <color indexed="59"/>
      </right>
      <top>
        <color indexed="63"/>
      </top>
      <bottom style="medium"/>
    </border>
    <border>
      <left style="thin">
        <color indexed="59"/>
      </left>
      <right style="thin">
        <color indexed="59"/>
      </right>
      <top>
        <color indexed="63"/>
      </top>
      <bottom style="medium">
        <color indexed="59"/>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medium"/>
      <top style="medium"/>
      <bottom style="medium">
        <color indexed="8"/>
      </bottom>
    </border>
    <border>
      <left>
        <color indexed="63"/>
      </left>
      <right style="medium"/>
      <top style="thin">
        <color indexed="8"/>
      </top>
      <bottom style="medium">
        <color indexed="8"/>
      </bottom>
    </border>
    <border>
      <left>
        <color indexed="63"/>
      </left>
      <right style="medium"/>
      <top style="thin">
        <color indexed="8"/>
      </top>
      <bottom style="medium"/>
    </border>
    <border>
      <left style="thin">
        <color indexed="8"/>
      </left>
      <right style="thin">
        <color indexed="8"/>
      </right>
      <top style="medium"/>
      <bottom style="thin">
        <color indexed="8"/>
      </bottom>
    </border>
    <border>
      <left style="thin">
        <color indexed="8"/>
      </left>
      <right style="medium"/>
      <top style="medium"/>
      <bottom style="medium">
        <color indexed="8"/>
      </bottom>
    </border>
    <border>
      <left style="thin">
        <color indexed="8"/>
      </left>
      <right style="medium"/>
      <top style="thin">
        <color indexed="8"/>
      </top>
      <bottom style="medium">
        <color indexed="8"/>
      </botto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medium"/>
      <top>
        <color indexed="63"/>
      </top>
      <bottom style="mediu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style="thin"/>
      <right style="medium"/>
      <top style="thin"/>
      <bottom>
        <color indexed="63"/>
      </bottom>
    </border>
    <border>
      <left style="medium"/>
      <right style="medium"/>
      <top style="medium"/>
      <bottom>
        <color indexed="63"/>
      </bottom>
    </border>
    <border>
      <left style="medium"/>
      <right style="thin"/>
      <top>
        <color indexed="63"/>
      </top>
      <bottom style="thin"/>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right style="thin"/>
      <top style="thin"/>
      <bottom>
        <color indexed="63"/>
      </bottom>
    </border>
    <border>
      <left style="medium"/>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hair">
        <color indexed="8"/>
      </left>
      <right style="hair">
        <color indexed="8"/>
      </right>
      <top style="hair">
        <color indexed="8"/>
      </top>
      <bottom>
        <color indexed="63"/>
      </bottom>
    </border>
    <border>
      <left style="thin"/>
      <right style="thin"/>
      <top>
        <color indexed="63"/>
      </top>
      <bottom style="thin"/>
    </border>
    <border>
      <left style="thin">
        <color indexed="59"/>
      </left>
      <right style="medium"/>
      <top style="medium"/>
      <bottom style="mediu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
      <left>
        <color indexed="63"/>
      </left>
      <right style="thin">
        <color indexed="59"/>
      </right>
      <top>
        <color indexed="63"/>
      </top>
      <bottom>
        <color indexed="63"/>
      </bottom>
    </border>
    <border>
      <left style="thin">
        <color indexed="59"/>
      </left>
      <right style="thin">
        <color indexed="59"/>
      </right>
      <top>
        <color indexed="63"/>
      </top>
      <bottom>
        <color indexed="63"/>
      </bottom>
    </border>
    <border>
      <left style="hair">
        <color indexed="8"/>
      </left>
      <right style="hair">
        <color indexed="8"/>
      </right>
      <top>
        <color indexed="63"/>
      </top>
      <bottom style="hair">
        <color indexed="8"/>
      </bottom>
    </border>
    <border>
      <left style="medium">
        <color indexed="59"/>
      </left>
      <right style="medium"/>
      <top style="medium"/>
      <bottom style="medium"/>
    </border>
    <border>
      <left style="medium">
        <color indexed="59"/>
      </left>
      <right style="thin">
        <color indexed="59"/>
      </right>
      <top style="medium"/>
      <bottom style="medium"/>
    </border>
    <border diagonalUp="1" diagonalDown="1">
      <left style="thin">
        <color indexed="59"/>
      </left>
      <right style="thin">
        <color indexed="59"/>
      </right>
      <top>
        <color indexed="63"/>
      </top>
      <bottom style="thin">
        <color indexed="59"/>
      </bottom>
      <diagonal style="thin">
        <color indexed="59"/>
      </diagonal>
    </border>
    <border diagonalUp="1" diagonalDown="1">
      <left style="thin">
        <color indexed="59"/>
      </left>
      <right style="thin">
        <color indexed="59"/>
      </right>
      <top>
        <color indexed="63"/>
      </top>
      <bottom>
        <color indexed="63"/>
      </bottom>
      <diagonal style="thin">
        <color indexed="59"/>
      </diagonal>
    </border>
    <border>
      <left style="thin">
        <color indexed="59"/>
      </left>
      <right style="medium">
        <color indexed="59"/>
      </right>
      <top>
        <color indexed="63"/>
      </top>
      <bottom>
        <color indexed="63"/>
      </bottom>
    </border>
    <border>
      <left style="thin">
        <color indexed="59"/>
      </left>
      <right style="medium">
        <color indexed="59"/>
      </right>
      <top style="medium"/>
      <bottom style="medium"/>
    </border>
    <border>
      <left style="thin">
        <color indexed="59"/>
      </left>
      <right style="thin">
        <color indexed="59"/>
      </right>
      <top style="thin">
        <color indexed="59"/>
      </top>
      <bottom style="thin">
        <color indexed="59"/>
      </bottom>
    </border>
    <border>
      <left style="thin">
        <color indexed="59"/>
      </left>
      <right style="thin">
        <color indexed="59"/>
      </right>
      <top style="thin">
        <color indexed="59"/>
      </top>
      <bottom>
        <color indexed="63"/>
      </bottom>
    </border>
    <border>
      <left style="medium"/>
      <right style="thin">
        <color indexed="8"/>
      </right>
      <top style="medium"/>
      <bottom style="medium">
        <color indexed="8"/>
      </bottom>
    </border>
    <border>
      <left>
        <color indexed="63"/>
      </left>
      <right style="thin">
        <color indexed="8"/>
      </right>
      <top style="medium"/>
      <bottom style="medium">
        <color indexed="8"/>
      </bottom>
    </border>
    <border>
      <left style="thin">
        <color indexed="8"/>
      </left>
      <right style="thin">
        <color indexed="8"/>
      </right>
      <top style="medium"/>
      <bottom style="medium">
        <color indexed="8"/>
      </bottom>
    </border>
    <border>
      <left style="medium"/>
      <right style="thin">
        <color indexed="59"/>
      </right>
      <top>
        <color indexed="63"/>
      </top>
      <bottom style="thin">
        <color indexed="59"/>
      </bottom>
    </border>
    <border>
      <left style="thin">
        <color indexed="8"/>
      </left>
      <right style="medium"/>
      <top>
        <color indexed="63"/>
      </top>
      <bottom style="thin">
        <color indexed="8"/>
      </bottom>
    </border>
    <border>
      <left>
        <color indexed="63"/>
      </left>
      <right style="thin">
        <color indexed="8"/>
      </right>
      <top style="medium">
        <color indexed="8"/>
      </top>
      <bottom style="medium"/>
    </border>
    <border>
      <left style="thin">
        <color indexed="8"/>
      </left>
      <right style="medium"/>
      <top style="medium">
        <color indexed="8"/>
      </top>
      <bottom style="medium"/>
    </border>
    <border>
      <left style="medium">
        <color indexed="8"/>
      </left>
      <right style="medium">
        <color indexed="8"/>
      </right>
      <top style="medium">
        <color indexed="8"/>
      </top>
      <bottom style="medium">
        <color indexed="8"/>
      </botto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style="medium"/>
    </border>
    <border>
      <left style="medium"/>
      <right>
        <color indexed="63"/>
      </right>
      <top style="medium"/>
      <bottom style="thin">
        <color indexed="8"/>
      </bottom>
    </border>
    <border>
      <left style="medium"/>
      <right>
        <color indexed="63"/>
      </right>
      <top style="thin">
        <color indexed="8"/>
      </top>
      <bottom style="thin">
        <color indexed="8"/>
      </bottom>
    </border>
    <border>
      <left style="medium"/>
      <right>
        <color indexed="63"/>
      </right>
      <top style="thin">
        <color indexed="8"/>
      </top>
      <bottom style="medium"/>
    </border>
    <border>
      <left style="medium"/>
      <right>
        <color indexed="63"/>
      </right>
      <top style="medium"/>
      <bottom style="medium">
        <color indexed="59"/>
      </bottom>
    </border>
    <border>
      <left style="medium"/>
      <right>
        <color indexed="63"/>
      </right>
      <top style="medium">
        <color indexed="59"/>
      </top>
      <bottom style="medium">
        <color indexed="59"/>
      </bottom>
    </border>
    <border>
      <left style="medium"/>
      <right>
        <color indexed="63"/>
      </right>
      <top style="medium">
        <color indexed="59"/>
      </top>
      <bottom style="medium"/>
    </border>
    <border>
      <left style="medium"/>
      <right style="medium"/>
      <top style="medium"/>
      <bottom style="thin">
        <color indexed="8"/>
      </bottom>
    </border>
    <border>
      <left style="medium"/>
      <right style="medium"/>
      <top style="thin">
        <color indexed="8"/>
      </top>
      <bottom style="medium"/>
    </border>
    <border>
      <left style="medium"/>
      <right style="medium"/>
      <top style="medium"/>
      <bottom style="medium">
        <color indexed="8"/>
      </bottom>
    </border>
    <border>
      <left style="medium">
        <color indexed="59"/>
      </left>
      <right>
        <color indexed="63"/>
      </right>
      <top>
        <color indexed="63"/>
      </top>
      <bottom>
        <color indexed="63"/>
      </bottom>
    </border>
    <border>
      <left>
        <color indexed="63"/>
      </left>
      <right style="hair">
        <color indexed="8"/>
      </right>
      <top>
        <color indexed="63"/>
      </top>
      <bottom>
        <color indexed="63"/>
      </bottom>
    </border>
    <border>
      <left style="medium">
        <color indexed="8"/>
      </left>
      <right style="medium">
        <color indexed="8"/>
      </right>
      <top style="medium">
        <color indexed="8"/>
      </top>
      <bottom>
        <color indexed="63"/>
      </bottom>
    </border>
    <border>
      <left style="medium"/>
      <right style="medium">
        <color indexed="8"/>
      </right>
      <top style="medium">
        <color indexed="8"/>
      </top>
      <bottom style="medium"/>
    </border>
    <border>
      <left style="medium">
        <color indexed="8"/>
      </left>
      <right style="medium">
        <color indexed="8"/>
      </right>
      <top style="medium">
        <color indexed="8"/>
      </top>
      <bottom style="mediu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right style="medium">
        <color indexed="8"/>
      </right>
      <top style="medium">
        <color indexed="8"/>
      </top>
      <bottom>
        <color indexed="63"/>
      </bottom>
    </border>
    <border>
      <left style="medium">
        <color indexed="8"/>
      </left>
      <right style="medium"/>
      <top style="medium">
        <color indexed="8"/>
      </top>
      <bottom>
        <color indexed="63"/>
      </bottom>
    </border>
    <border>
      <left style="medium"/>
      <right style="medium">
        <color indexed="8"/>
      </right>
      <top>
        <color indexed="63"/>
      </top>
      <bottom>
        <color indexed="63"/>
      </bottom>
    </border>
    <border>
      <left style="medium">
        <color indexed="8"/>
      </left>
      <right style="medium">
        <color indexed="8"/>
      </right>
      <top>
        <color indexed="63"/>
      </top>
      <bottom>
        <color indexed="63"/>
      </bottom>
    </border>
    <border>
      <left style="medium">
        <color indexed="8"/>
      </left>
      <right style="medium"/>
      <top>
        <color indexed="63"/>
      </top>
      <bottom>
        <color indexed="63"/>
      </bottom>
    </border>
    <border>
      <left style="medium"/>
      <right style="medium">
        <color indexed="8"/>
      </right>
      <top>
        <color indexed="63"/>
      </top>
      <bottom style="medium"/>
    </border>
    <border>
      <left style="medium">
        <color indexed="8"/>
      </left>
      <right style="medium">
        <color indexed="8"/>
      </right>
      <top>
        <color indexed="63"/>
      </top>
      <bottom style="medium"/>
    </border>
    <border>
      <left style="medium">
        <color indexed="8"/>
      </left>
      <right style="medium"/>
      <top>
        <color indexed="63"/>
      </top>
      <bottom style="medium"/>
    </border>
    <border>
      <left style="medium"/>
      <right>
        <color indexed="63"/>
      </right>
      <top style="medium"/>
      <bottom>
        <color indexed="63"/>
      </bottom>
    </border>
    <border>
      <left style="medium">
        <color indexed="8"/>
      </left>
      <right>
        <color indexed="63"/>
      </right>
      <top style="medium"/>
      <bottom>
        <color indexed="63"/>
      </bottom>
    </border>
    <border>
      <left style="medium">
        <color indexed="8"/>
      </left>
      <right style="medium"/>
      <top style="medium"/>
      <bottom>
        <color indexed="63"/>
      </bottom>
    </border>
    <border>
      <left style="thin"/>
      <right style="medium"/>
      <top>
        <color indexed="63"/>
      </top>
      <bottom style="thin"/>
    </border>
    <border>
      <left style="medium"/>
      <right style="thin">
        <color indexed="8"/>
      </right>
      <top>
        <color indexed="63"/>
      </top>
      <bottom style="thin">
        <color indexed="8"/>
      </bottom>
    </border>
    <border>
      <left style="thin"/>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0" borderId="2" applyNumberFormat="0" applyFill="0" applyAlignment="0" applyProtection="0"/>
    <xf numFmtId="0" fontId="62" fillId="27" borderId="1" applyNumberFormat="0" applyAlignment="0" applyProtection="0"/>
    <xf numFmtId="166" fontId="0" fillId="0" borderId="0" applyFill="0" applyBorder="0" applyAlignment="0" applyProtection="0"/>
    <xf numFmtId="0" fontId="63" fillId="28"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167" fontId="0" fillId="0" borderId="0" applyBorder="0" applyProtection="0">
      <alignment/>
    </xf>
    <xf numFmtId="166" fontId="0" fillId="0" borderId="0" applyBorder="0" applyAlignment="0" applyProtection="0"/>
    <xf numFmtId="42" fontId="0" fillId="0" borderId="0" applyFill="0" applyBorder="0" applyAlignment="0" applyProtection="0"/>
    <xf numFmtId="0" fontId="64" fillId="29" borderId="0" applyNumberFormat="0" applyBorder="0" applyAlignment="0" applyProtection="0"/>
    <xf numFmtId="0" fontId="0" fillId="30" borderId="3" applyNumberFormat="0" applyFont="0" applyAlignment="0" applyProtection="0"/>
    <xf numFmtId="168" fontId="0" fillId="0" borderId="0" applyBorder="0" applyAlignment="0" applyProtection="0"/>
    <xf numFmtId="168" fontId="0" fillId="0" borderId="0" applyBorder="0" applyProtection="0">
      <alignment/>
    </xf>
    <xf numFmtId="0" fontId="65" fillId="31" borderId="0" applyNumberFormat="0" applyBorder="0" applyAlignment="0" applyProtection="0"/>
    <xf numFmtId="0" fontId="66" fillId="26" borderId="4"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2" borderId="9" applyNumberFormat="0" applyAlignment="0" applyProtection="0"/>
  </cellStyleXfs>
  <cellXfs count="362">
    <xf numFmtId="0" fontId="0" fillId="0" borderId="0" xfId="0" applyAlignment="1">
      <alignment/>
    </xf>
    <xf numFmtId="0" fontId="1" fillId="0" borderId="0" xfId="0" applyFont="1" applyAlignment="1">
      <alignment horizontal="left" vertical="center"/>
    </xf>
    <xf numFmtId="169" fontId="1" fillId="0" borderId="0" xfId="0" applyNumberFormat="1" applyFont="1" applyAlignment="1">
      <alignment vertical="center"/>
    </xf>
    <xf numFmtId="170"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5" fillId="33" borderId="10" xfId="0" applyFont="1" applyFill="1" applyBorder="1" applyAlignment="1">
      <alignment horizontal="center" vertical="center" wrapText="1"/>
    </xf>
    <xf numFmtId="169" fontId="5" fillId="33" borderId="11" xfId="0" applyNumberFormat="1" applyFont="1" applyFill="1" applyBorder="1" applyAlignment="1">
      <alignment horizontal="center" vertical="center" wrapText="1"/>
    </xf>
    <xf numFmtId="0" fontId="1" fillId="0" borderId="0" xfId="0" applyFont="1" applyBorder="1" applyAlignment="1">
      <alignment vertical="center"/>
    </xf>
    <xf numFmtId="0" fontId="5" fillId="33" borderId="12" xfId="0" applyFont="1" applyFill="1" applyBorder="1" applyAlignment="1">
      <alignment horizontal="center" vertical="center" wrapText="1"/>
    </xf>
    <xf numFmtId="169" fontId="5" fillId="33" borderId="13" xfId="0" applyNumberFormat="1" applyFont="1" applyFill="1" applyBorder="1" applyAlignment="1">
      <alignment horizontal="center" vertical="center" wrapText="1"/>
    </xf>
    <xf numFmtId="169" fontId="5" fillId="34" borderId="14" xfId="0" applyNumberFormat="1" applyFont="1" applyFill="1" applyBorder="1" applyAlignment="1">
      <alignment horizontal="center" vertical="center" wrapText="1"/>
    </xf>
    <xf numFmtId="170" fontId="6" fillId="0" borderId="15" xfId="0" applyNumberFormat="1" applyFont="1" applyBorder="1" applyAlignment="1">
      <alignment horizontal="center" vertical="center" wrapText="1"/>
    </xf>
    <xf numFmtId="0" fontId="5" fillId="35" borderId="16" xfId="0" applyFont="1" applyFill="1" applyBorder="1" applyAlignment="1">
      <alignment horizontal="left" vertical="center" wrapText="1"/>
    </xf>
    <xf numFmtId="166" fontId="5" fillId="36" borderId="10" xfId="43" applyFont="1" applyFill="1" applyBorder="1" applyAlignment="1" applyProtection="1">
      <alignment horizontal="left" vertical="center" wrapText="1"/>
      <protection/>
    </xf>
    <xf numFmtId="171" fontId="1" fillId="0" borderId="17" xfId="48" applyNumberFormat="1" applyFont="1" applyBorder="1" applyAlignment="1" applyProtection="1">
      <alignment horizontal="right" vertical="center" wrapText="1"/>
      <protection/>
    </xf>
    <xf numFmtId="166" fontId="5" fillId="36" borderId="18" xfId="43" applyFont="1" applyFill="1" applyBorder="1" applyAlignment="1" applyProtection="1">
      <alignment horizontal="left" vertical="center" wrapText="1"/>
      <protection/>
    </xf>
    <xf numFmtId="166" fontId="5" fillId="36" borderId="19" xfId="43" applyFont="1" applyFill="1" applyBorder="1" applyAlignment="1" applyProtection="1">
      <alignment horizontal="left" vertical="center" wrapText="1"/>
      <protection/>
    </xf>
    <xf numFmtId="171" fontId="7" fillId="0" borderId="17" xfId="0" applyNumberFormat="1" applyFont="1" applyFill="1" applyBorder="1" applyAlignment="1">
      <alignment horizontal="right" vertical="center" wrapText="1"/>
    </xf>
    <xf numFmtId="0" fontId="1" fillId="0" borderId="0" xfId="0" applyFont="1" applyAlignment="1">
      <alignment/>
    </xf>
    <xf numFmtId="0" fontId="5" fillId="37" borderId="10" xfId="0" applyFont="1" applyFill="1" applyBorder="1" applyAlignment="1">
      <alignment horizontal="center" vertical="center" wrapText="1"/>
    </xf>
    <xf numFmtId="0" fontId="5" fillId="0" borderId="20" xfId="0" applyFont="1" applyBorder="1" applyAlignment="1">
      <alignment horizontal="left" vertical="center" wrapText="1"/>
    </xf>
    <xf numFmtId="171" fontId="5" fillId="0" borderId="14" xfId="0" applyNumberFormat="1" applyFont="1" applyBorder="1" applyAlignment="1">
      <alignment horizontal="right" vertical="center" wrapText="1"/>
    </xf>
    <xf numFmtId="170" fontId="5" fillId="0" borderId="14" xfId="0" applyNumberFormat="1" applyFont="1" applyBorder="1" applyAlignment="1">
      <alignment horizontal="right" vertical="center" wrapText="1"/>
    </xf>
    <xf numFmtId="171" fontId="5" fillId="0" borderId="21" xfId="0" applyNumberFormat="1" applyFont="1" applyBorder="1" applyAlignment="1">
      <alignment horizontal="right" vertical="center" wrapText="1"/>
    </xf>
    <xf numFmtId="0" fontId="7" fillId="0" borderId="0" xfId="0" applyFont="1" applyBorder="1" applyAlignment="1">
      <alignment vertical="center" wrapText="1"/>
    </xf>
    <xf numFmtId="169" fontId="5" fillId="0" borderId="0" xfId="0" applyNumberFormat="1" applyFont="1" applyBorder="1" applyAlignment="1">
      <alignment vertical="center" wrapText="1"/>
    </xf>
    <xf numFmtId="170" fontId="1" fillId="0" borderId="0" xfId="0" applyNumberFormat="1" applyFont="1" applyBorder="1" applyAlignment="1">
      <alignment vertical="center"/>
    </xf>
    <xf numFmtId="0" fontId="10" fillId="38" borderId="22" xfId="0" applyFont="1" applyFill="1" applyBorder="1" applyAlignment="1">
      <alignment horizontal="left" vertical="center" wrapText="1"/>
    </xf>
    <xf numFmtId="171" fontId="7" fillId="39" borderId="17" xfId="43" applyNumberFormat="1" applyFont="1" applyFill="1" applyBorder="1" applyAlignment="1" applyProtection="1">
      <alignment horizontal="right" vertical="center" wrapText="1"/>
      <protection/>
    </xf>
    <xf numFmtId="171" fontId="12" fillId="40" borderId="17" xfId="0" applyNumberFormat="1" applyFont="1" applyFill="1" applyBorder="1" applyAlignment="1">
      <alignment horizontal="right" vertical="center" wrapText="1"/>
    </xf>
    <xf numFmtId="0" fontId="10" fillId="38" borderId="23" xfId="0" applyFont="1" applyFill="1" applyBorder="1" applyAlignment="1">
      <alignment horizontal="left" vertical="center" wrapText="1"/>
    </xf>
    <xf numFmtId="0" fontId="5" fillId="41" borderId="10" xfId="0" applyFont="1" applyFill="1" applyBorder="1" applyAlignment="1">
      <alignment horizontal="left" vertical="center" wrapText="1"/>
    </xf>
    <xf numFmtId="171" fontId="5" fillId="41" borderId="10" xfId="0" applyNumberFormat="1" applyFont="1" applyFill="1" applyBorder="1" applyAlignment="1">
      <alignment horizontal="left" vertical="center" wrapText="1"/>
    </xf>
    <xf numFmtId="0" fontId="13" fillId="34" borderId="20" xfId="0" applyFont="1" applyFill="1" applyBorder="1" applyAlignment="1">
      <alignment horizontal="left" vertical="center" wrapText="1"/>
    </xf>
    <xf numFmtId="171" fontId="13" fillId="34" borderId="14" xfId="0" applyNumberFormat="1" applyFont="1" applyFill="1" applyBorder="1" applyAlignment="1">
      <alignment vertical="center" wrapText="1"/>
    </xf>
    <xf numFmtId="168" fontId="1" fillId="0" borderId="14" xfId="52" applyFont="1" applyBorder="1" applyAlignment="1" applyProtection="1">
      <alignment vertical="center" wrapText="1"/>
      <protection/>
    </xf>
    <xf numFmtId="4" fontId="5" fillId="41" borderId="10" xfId="0" applyNumberFormat="1" applyFont="1" applyFill="1" applyBorder="1" applyAlignment="1">
      <alignment vertical="center" wrapText="1"/>
    </xf>
    <xf numFmtId="171" fontId="5" fillId="41" borderId="11" xfId="0" applyNumberFormat="1" applyFont="1" applyFill="1" applyBorder="1" applyAlignment="1">
      <alignment vertical="center" wrapText="1"/>
    </xf>
    <xf numFmtId="4" fontId="5" fillId="41" borderId="11" xfId="0" applyNumberFormat="1" applyFont="1" applyFill="1" applyBorder="1" applyAlignment="1">
      <alignment vertical="center" wrapText="1"/>
    </xf>
    <xf numFmtId="0" fontId="1" fillId="0" borderId="0" xfId="0" applyFont="1" applyBorder="1" applyAlignment="1">
      <alignment horizontal="center" vertical="center"/>
    </xf>
    <xf numFmtId="169" fontId="1" fillId="0" borderId="0" xfId="0" applyNumberFormat="1" applyFont="1" applyBorder="1" applyAlignment="1">
      <alignment vertical="center"/>
    </xf>
    <xf numFmtId="0" fontId="6" fillId="0" borderId="0" xfId="0" applyFont="1" applyBorder="1" applyAlignment="1">
      <alignment horizontal="left" vertical="center" wrapText="1"/>
    </xf>
    <xf numFmtId="169" fontId="6" fillId="0" borderId="0" xfId="0" applyNumberFormat="1" applyFont="1" applyBorder="1" applyAlignment="1">
      <alignment horizontal="left" vertical="center" wrapText="1"/>
    </xf>
    <xf numFmtId="0" fontId="17" fillId="0" borderId="0" xfId="0" applyFont="1" applyBorder="1" applyAlignment="1">
      <alignment horizontal="left" vertical="center" wrapText="1"/>
    </xf>
    <xf numFmtId="169" fontId="17" fillId="0" borderId="0" xfId="0" applyNumberFormat="1" applyFont="1" applyBorder="1" applyAlignment="1">
      <alignment vertical="center" wrapText="1"/>
    </xf>
    <xf numFmtId="0" fontId="17" fillId="0" borderId="0" xfId="0" applyFont="1" applyBorder="1" applyAlignment="1">
      <alignment vertical="center" wrapText="1"/>
    </xf>
    <xf numFmtId="4" fontId="5" fillId="0" borderId="0" xfId="0" applyNumberFormat="1" applyFont="1" applyBorder="1" applyAlignment="1">
      <alignment vertical="center" wrapText="1"/>
    </xf>
    <xf numFmtId="170" fontId="1" fillId="0" borderId="0" xfId="0" applyNumberFormat="1" applyFont="1" applyBorder="1" applyAlignment="1">
      <alignment horizontal="center" vertical="center"/>
    </xf>
    <xf numFmtId="172" fontId="5" fillId="0" borderId="24" xfId="0" applyNumberFormat="1" applyFont="1" applyBorder="1" applyAlignment="1">
      <alignment horizontal="left" vertical="center" wrapText="1"/>
    </xf>
    <xf numFmtId="0" fontId="21" fillId="0" borderId="0" xfId="0" applyFont="1" applyBorder="1" applyAlignment="1">
      <alignment vertical="center" wrapText="1"/>
    </xf>
    <xf numFmtId="173" fontId="5" fillId="0" borderId="25" xfId="0" applyNumberFormat="1" applyFont="1" applyBorder="1" applyAlignment="1">
      <alignment horizontal="right" vertical="center" wrapText="1"/>
    </xf>
    <xf numFmtId="170" fontId="22" fillId="0" borderId="26" xfId="0" applyNumberFormat="1" applyFont="1" applyBorder="1" applyAlignment="1">
      <alignment horizontal="center" vertical="center" wrapText="1"/>
    </xf>
    <xf numFmtId="171" fontId="5" fillId="0" borderId="25" xfId="0" applyNumberFormat="1" applyFont="1" applyBorder="1" applyAlignment="1">
      <alignment horizontal="right" vertical="center" wrapText="1"/>
    </xf>
    <xf numFmtId="170" fontId="22" fillId="0" borderId="27" xfId="0" applyNumberFormat="1" applyFont="1" applyBorder="1" applyAlignment="1">
      <alignment horizontal="center" vertical="center" wrapText="1"/>
    </xf>
    <xf numFmtId="0" fontId="5" fillId="40" borderId="28" xfId="0" applyFont="1" applyFill="1" applyBorder="1" applyAlignment="1">
      <alignment horizontal="left" vertical="center" wrapText="1"/>
    </xf>
    <xf numFmtId="0" fontId="24" fillId="42" borderId="24" xfId="0" applyFont="1" applyFill="1" applyBorder="1" applyAlignment="1">
      <alignment horizontal="left" vertical="center" wrapText="1"/>
    </xf>
    <xf numFmtId="173" fontId="11" fillId="43" borderId="29" xfId="0" applyNumberFormat="1" applyFont="1" applyFill="1" applyBorder="1" applyAlignment="1">
      <alignment horizontal="right" vertical="center" wrapText="1"/>
    </xf>
    <xf numFmtId="173" fontId="24" fillId="42" borderId="27" xfId="0" applyNumberFormat="1" applyFont="1" applyFill="1" applyBorder="1" applyAlignment="1">
      <alignment horizontal="right" vertical="center" wrapText="1"/>
    </xf>
    <xf numFmtId="173" fontId="25" fillId="40" borderId="27" xfId="0" applyNumberFormat="1" applyFont="1" applyFill="1" applyBorder="1" applyAlignment="1">
      <alignment horizontal="right" vertical="center" wrapText="1"/>
    </xf>
    <xf numFmtId="173" fontId="11" fillId="43" borderId="30" xfId="0" applyNumberFormat="1" applyFont="1" applyFill="1" applyBorder="1" applyAlignment="1">
      <alignment horizontal="right" vertical="center" wrapText="1"/>
    </xf>
    <xf numFmtId="173" fontId="24" fillId="42" borderId="31" xfId="0" applyNumberFormat="1" applyFont="1" applyFill="1" applyBorder="1" applyAlignment="1">
      <alignment horizontal="right" vertical="center" wrapText="1"/>
    </xf>
    <xf numFmtId="173" fontId="25" fillId="40" borderId="31" xfId="0" applyNumberFormat="1" applyFont="1" applyFill="1" applyBorder="1" applyAlignment="1">
      <alignment horizontal="right" vertical="center" wrapText="1"/>
    </xf>
    <xf numFmtId="0" fontId="14" fillId="41" borderId="16" xfId="0" applyFont="1" applyFill="1" applyBorder="1" applyAlignment="1">
      <alignment horizontal="left" vertical="center" wrapText="1"/>
    </xf>
    <xf numFmtId="171" fontId="5" fillId="41" borderId="32" xfId="0" applyNumberFormat="1" applyFont="1" applyFill="1" applyBorder="1" applyAlignment="1">
      <alignment vertical="center"/>
    </xf>
    <xf numFmtId="170" fontId="5" fillId="41" borderId="33" xfId="0" applyNumberFormat="1" applyFont="1" applyFill="1" applyBorder="1" applyAlignment="1">
      <alignment horizontal="center" vertical="center" wrapText="1"/>
    </xf>
    <xf numFmtId="0" fontId="5" fillId="44" borderId="34" xfId="0" applyFont="1" applyFill="1" applyBorder="1" applyAlignment="1">
      <alignment horizontal="left" vertical="center" wrapText="1"/>
    </xf>
    <xf numFmtId="170" fontId="27" fillId="44" borderId="35" xfId="0" applyNumberFormat="1" applyFont="1" applyFill="1" applyBorder="1" applyAlignment="1">
      <alignment horizontal="center" vertical="center" wrapText="1"/>
    </xf>
    <xf numFmtId="170" fontId="18" fillId="0" borderId="33" xfId="0" applyNumberFormat="1" applyFont="1" applyBorder="1" applyAlignment="1">
      <alignment horizontal="center" vertical="center" wrapText="1"/>
    </xf>
    <xf numFmtId="0" fontId="14" fillId="45" borderId="16" xfId="0" applyFont="1" applyFill="1" applyBorder="1" applyAlignment="1">
      <alignment horizontal="left" vertical="center" wrapText="1"/>
    </xf>
    <xf numFmtId="171" fontId="5" fillId="45" borderId="33" xfId="0" applyNumberFormat="1" applyFont="1" applyFill="1" applyBorder="1" applyAlignment="1">
      <alignment vertical="center"/>
    </xf>
    <xf numFmtId="170" fontId="5" fillId="45" borderId="33"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4" fontId="5" fillId="0" borderId="0" xfId="0" applyNumberFormat="1" applyFont="1" applyBorder="1" applyAlignment="1">
      <alignment vertical="center"/>
    </xf>
    <xf numFmtId="0" fontId="1" fillId="0" borderId="0" xfId="0" applyFont="1" applyAlignment="1">
      <alignment wrapText="1"/>
    </xf>
    <xf numFmtId="0" fontId="1" fillId="0" borderId="0" xfId="0" applyFont="1" applyAlignment="1">
      <alignment vertical="center" wrapText="1"/>
    </xf>
    <xf numFmtId="0" fontId="1" fillId="0" borderId="0" xfId="0" applyFont="1" applyAlignment="1">
      <alignment horizontal="center" vertical="center" wrapText="1"/>
    </xf>
    <xf numFmtId="0" fontId="32" fillId="0" borderId="10" xfId="0" applyFont="1" applyBorder="1" applyAlignment="1">
      <alignment horizontal="center" vertical="center" shrinkToFit="1"/>
    </xf>
    <xf numFmtId="0" fontId="32" fillId="0" borderId="36" xfId="0" applyFont="1" applyBorder="1" applyAlignment="1">
      <alignment horizontal="center" vertical="center" wrapText="1" shrinkToFit="1"/>
    </xf>
    <xf numFmtId="0" fontId="32" fillId="0" borderId="11" xfId="0" applyFont="1" applyBorder="1" applyAlignment="1">
      <alignment horizontal="center" vertical="center" wrapText="1"/>
    </xf>
    <xf numFmtId="0" fontId="32" fillId="38" borderId="11" xfId="0" applyFont="1" applyFill="1" applyBorder="1" applyAlignment="1">
      <alignment horizontal="center" vertical="center" wrapText="1"/>
    </xf>
    <xf numFmtId="0" fontId="34" fillId="0" borderId="11" xfId="0" applyFont="1" applyBorder="1" applyAlignment="1">
      <alignment horizontal="center" vertical="center" wrapText="1"/>
    </xf>
    <xf numFmtId="0" fontId="32" fillId="38" borderId="37" xfId="0" applyFont="1" applyFill="1" applyBorder="1" applyAlignment="1">
      <alignment horizontal="center" vertical="center" wrapText="1"/>
    </xf>
    <xf numFmtId="0" fontId="1" fillId="0" borderId="38" xfId="0" applyFont="1" applyBorder="1" applyAlignment="1">
      <alignment horizontal="left" vertical="center" wrapText="1"/>
    </xf>
    <xf numFmtId="1" fontId="1" fillId="0" borderId="39" xfId="0" applyNumberFormat="1" applyFont="1" applyBorder="1" applyAlignment="1">
      <alignment horizontal="center" vertical="center" wrapText="1"/>
    </xf>
    <xf numFmtId="170" fontId="1" fillId="38" borderId="39" xfId="0" applyNumberFormat="1" applyFont="1" applyFill="1" applyBorder="1" applyAlignment="1">
      <alignment horizontal="center" vertical="center" wrapText="1"/>
    </xf>
    <xf numFmtId="170" fontId="1" fillId="0" borderId="39" xfId="0" applyNumberFormat="1" applyFont="1" applyBorder="1" applyAlignment="1">
      <alignment horizontal="center" vertical="center" wrapText="1"/>
    </xf>
    <xf numFmtId="169" fontId="1" fillId="0" borderId="39" xfId="0" applyNumberFormat="1" applyFont="1" applyBorder="1" applyAlignment="1">
      <alignment horizontal="center" vertical="center" wrapText="1"/>
    </xf>
    <xf numFmtId="169" fontId="1" fillId="38" borderId="40" xfId="0" applyNumberFormat="1" applyFont="1" applyFill="1" applyBorder="1" applyAlignment="1">
      <alignment horizontal="center" vertical="center" wrapText="1"/>
    </xf>
    <xf numFmtId="172" fontId="5" fillId="0" borderId="41" xfId="0" applyNumberFormat="1" applyFont="1" applyBorder="1" applyAlignment="1">
      <alignment horizontal="left" vertical="center" wrapText="1"/>
    </xf>
    <xf numFmtId="0" fontId="1" fillId="0" borderId="42" xfId="0" applyFont="1" applyBorder="1" applyAlignment="1">
      <alignment horizontal="left" vertical="center" wrapText="1"/>
    </xf>
    <xf numFmtId="1" fontId="1" fillId="0" borderId="25" xfId="0" applyNumberFormat="1" applyFont="1" applyBorder="1" applyAlignment="1">
      <alignment horizontal="center" vertical="center" wrapText="1"/>
    </xf>
    <xf numFmtId="170" fontId="1" fillId="38" borderId="25" xfId="0" applyNumberFormat="1" applyFont="1" applyFill="1" applyBorder="1" applyAlignment="1">
      <alignment horizontal="center" vertical="center" wrapText="1"/>
    </xf>
    <xf numFmtId="170" fontId="1" fillId="0" borderId="25" xfId="0" applyNumberFormat="1" applyFont="1" applyBorder="1" applyAlignment="1">
      <alignment horizontal="center" vertical="center" wrapText="1"/>
    </xf>
    <xf numFmtId="169" fontId="1" fillId="0" borderId="25" xfId="0" applyNumberFormat="1" applyFont="1" applyBorder="1" applyAlignment="1">
      <alignment horizontal="center" vertical="center" wrapText="1"/>
    </xf>
    <xf numFmtId="0" fontId="32" fillId="0" borderId="42" xfId="0" applyFont="1" applyBorder="1" applyAlignment="1">
      <alignment horizontal="left" vertical="center" wrapText="1"/>
    </xf>
    <xf numFmtId="169" fontId="32" fillId="0" borderId="36" xfId="0" applyNumberFormat="1" applyFont="1" applyBorder="1" applyAlignment="1">
      <alignment horizontal="center" vertical="center" wrapText="1"/>
    </xf>
    <xf numFmtId="169" fontId="32" fillId="38" borderId="37" xfId="0" applyNumberFormat="1" applyFont="1" applyFill="1" applyBorder="1" applyAlignment="1">
      <alignment horizontal="center" vertical="center" wrapText="1"/>
    </xf>
    <xf numFmtId="0" fontId="32"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horizontal="center" vertical="center" wrapText="1"/>
    </xf>
    <xf numFmtId="4" fontId="35" fillId="0" borderId="0" xfId="0" applyNumberFormat="1" applyFont="1" applyBorder="1" applyAlignment="1">
      <alignment/>
    </xf>
    <xf numFmtId="4" fontId="8" fillId="0" borderId="0" xfId="0" applyNumberFormat="1" applyFont="1" applyBorder="1" applyAlignment="1">
      <alignment/>
    </xf>
    <xf numFmtId="0" fontId="32" fillId="0" borderId="0" xfId="0" applyFont="1" applyBorder="1" applyAlignment="1">
      <alignment vertical="center" wrapText="1"/>
    </xf>
    <xf numFmtId="0" fontId="32" fillId="0" borderId="0" xfId="0" applyFont="1" applyBorder="1" applyAlignment="1">
      <alignment horizontal="center" vertical="center" wrapText="1"/>
    </xf>
    <xf numFmtId="173" fontId="1" fillId="0" borderId="0" xfId="0" applyNumberFormat="1" applyFont="1" applyAlignment="1">
      <alignment/>
    </xf>
    <xf numFmtId="166" fontId="1" fillId="0" borderId="25" xfId="43" applyFont="1" applyFill="1" applyBorder="1" applyAlignment="1" applyProtection="1">
      <alignment/>
      <protection/>
    </xf>
    <xf numFmtId="0" fontId="32" fillId="0" borderId="0" xfId="0" applyFont="1" applyBorder="1" applyAlignment="1">
      <alignment horizontal="right" vertical="center" wrapText="1"/>
    </xf>
    <xf numFmtId="0" fontId="32" fillId="0" borderId="0" xfId="0" applyFont="1" applyBorder="1" applyAlignment="1">
      <alignment/>
    </xf>
    <xf numFmtId="0" fontId="32" fillId="0" borderId="0" xfId="0" applyFont="1" applyAlignment="1">
      <alignment/>
    </xf>
    <xf numFmtId="173" fontId="32" fillId="0" borderId="0" xfId="0" applyNumberFormat="1" applyFont="1" applyAlignment="1">
      <alignment/>
    </xf>
    <xf numFmtId="169" fontId="1" fillId="46" borderId="0" xfId="0" applyNumberFormat="1" applyFont="1" applyFill="1" applyBorder="1" applyAlignment="1">
      <alignment horizontal="right" vertical="center" wrapText="1"/>
    </xf>
    <xf numFmtId="0" fontId="1" fillId="0" borderId="0" xfId="0" applyFont="1" applyFill="1" applyAlignment="1">
      <alignment/>
    </xf>
    <xf numFmtId="168" fontId="1" fillId="0" borderId="0" xfId="52" applyFont="1" applyBorder="1" applyAlignment="1" applyProtection="1">
      <alignment/>
      <protection/>
    </xf>
    <xf numFmtId="166" fontId="1" fillId="47" borderId="43" xfId="43" applyFont="1" applyFill="1" applyBorder="1" applyAlignment="1" applyProtection="1">
      <alignment vertical="center" wrapText="1"/>
      <protection/>
    </xf>
    <xf numFmtId="173" fontId="32" fillId="0" borderId="43" xfId="0" applyNumberFormat="1" applyFont="1" applyFill="1" applyBorder="1" applyAlignment="1">
      <alignment horizontal="right" vertical="center" wrapText="1"/>
    </xf>
    <xf numFmtId="166" fontId="32" fillId="0" borderId="44" xfId="43" applyFont="1" applyFill="1" applyBorder="1" applyAlignment="1" applyProtection="1">
      <alignment horizontal="right" vertical="center" wrapText="1"/>
      <protection/>
    </xf>
    <xf numFmtId="166" fontId="32" fillId="0" borderId="45" xfId="43" applyFont="1" applyFill="1" applyBorder="1" applyAlignment="1" applyProtection="1">
      <alignment horizontal="right" vertical="center" wrapText="1"/>
      <protection/>
    </xf>
    <xf numFmtId="170" fontId="1" fillId="46" borderId="46" xfId="43" applyNumberFormat="1" applyFont="1" applyFill="1" applyBorder="1" applyAlignment="1" applyProtection="1">
      <alignment horizontal="right" vertical="center" wrapText="1"/>
      <protection/>
    </xf>
    <xf numFmtId="0" fontId="32" fillId="0" borderId="47" xfId="0" applyFont="1" applyBorder="1" applyAlignment="1">
      <alignment horizontal="center" vertical="center" wrapText="1"/>
    </xf>
    <xf numFmtId="171" fontId="32" fillId="0" borderId="47" xfId="43" applyNumberFormat="1" applyFont="1" applyFill="1" applyBorder="1" applyAlignment="1" applyProtection="1">
      <alignment horizontal="center" vertical="center" wrapText="1"/>
      <protection/>
    </xf>
    <xf numFmtId="0" fontId="32" fillId="48" borderId="48" xfId="0" applyFont="1" applyFill="1" applyBorder="1" applyAlignment="1">
      <alignment horizontal="right" wrapText="1"/>
    </xf>
    <xf numFmtId="0" fontId="32" fillId="48" borderId="49" xfId="0" applyFont="1" applyFill="1" applyBorder="1" applyAlignment="1">
      <alignment/>
    </xf>
    <xf numFmtId="173" fontId="32" fillId="49" borderId="50" xfId="0" applyNumberFormat="1" applyFont="1" applyFill="1" applyBorder="1" applyAlignment="1">
      <alignment horizontal="right" vertical="center" wrapText="1"/>
    </xf>
    <xf numFmtId="173" fontId="32" fillId="49" borderId="51" xfId="0" applyNumberFormat="1" applyFont="1" applyFill="1" applyBorder="1" applyAlignment="1">
      <alignment horizontal="right" vertical="center" wrapText="1"/>
    </xf>
    <xf numFmtId="166" fontId="32" fillId="35" borderId="52" xfId="43" applyFont="1" applyFill="1" applyBorder="1" applyAlignment="1" applyProtection="1">
      <alignment horizontal="right" vertical="center" wrapText="1"/>
      <protection/>
    </xf>
    <xf numFmtId="166" fontId="32" fillId="35" borderId="53" xfId="43" applyFont="1" applyFill="1" applyBorder="1" applyAlignment="1" applyProtection="1">
      <alignment horizontal="right" vertical="center" wrapText="1"/>
      <protection/>
    </xf>
    <xf numFmtId="166" fontId="32" fillId="35" borderId="54" xfId="43" applyFont="1" applyFill="1" applyBorder="1" applyAlignment="1" applyProtection="1">
      <alignment horizontal="right" vertical="center" wrapText="1"/>
      <protection/>
    </xf>
    <xf numFmtId="166" fontId="32" fillId="35" borderId="55" xfId="43" applyFont="1" applyFill="1" applyBorder="1" applyAlignment="1" applyProtection="1">
      <alignment horizontal="right" vertical="center" wrapText="1"/>
      <protection/>
    </xf>
    <xf numFmtId="166" fontId="32" fillId="35" borderId="56" xfId="43" applyFont="1" applyFill="1" applyBorder="1" applyAlignment="1" applyProtection="1">
      <alignment horizontal="right" vertical="center" wrapText="1"/>
      <protection/>
    </xf>
    <xf numFmtId="173" fontId="32" fillId="0" borderId="57" xfId="0" applyNumberFormat="1" applyFont="1" applyFill="1" applyBorder="1" applyAlignment="1">
      <alignment horizontal="right" vertical="center" wrapText="1"/>
    </xf>
    <xf numFmtId="170" fontId="32" fillId="46" borderId="58" xfId="0" applyNumberFormat="1" applyFont="1" applyFill="1" applyBorder="1" applyAlignment="1">
      <alignment horizontal="right" vertical="center" wrapText="1"/>
    </xf>
    <xf numFmtId="170" fontId="32" fillId="46" borderId="59" xfId="0" applyNumberFormat="1" applyFont="1" applyFill="1" applyBorder="1" applyAlignment="1">
      <alignment horizontal="right" vertical="center" wrapText="1"/>
    </xf>
    <xf numFmtId="173" fontId="32" fillId="0" borderId="60" xfId="0" applyNumberFormat="1" applyFont="1" applyFill="1" applyBorder="1" applyAlignment="1">
      <alignment horizontal="right" vertical="center" wrapText="1"/>
    </xf>
    <xf numFmtId="170" fontId="32" fillId="46" borderId="61" xfId="0" applyNumberFormat="1" applyFont="1" applyFill="1" applyBorder="1" applyAlignment="1">
      <alignment horizontal="right" vertical="center" wrapText="1"/>
    </xf>
    <xf numFmtId="166" fontId="1" fillId="47" borderId="57" xfId="43" applyFont="1" applyFill="1" applyBorder="1" applyAlignment="1" applyProtection="1">
      <alignment vertical="center" wrapText="1"/>
      <protection/>
    </xf>
    <xf numFmtId="166" fontId="1" fillId="46" borderId="62" xfId="43" applyFont="1" applyFill="1" applyBorder="1" applyAlignment="1" applyProtection="1">
      <alignment horizontal="center" vertical="center" wrapText="1"/>
      <protection/>
    </xf>
    <xf numFmtId="166" fontId="1" fillId="46" borderId="63" xfId="43" applyFont="1" applyFill="1" applyBorder="1" applyAlignment="1" applyProtection="1">
      <alignment horizontal="center" vertical="center" wrapText="1"/>
      <protection/>
    </xf>
    <xf numFmtId="166" fontId="1" fillId="47" borderId="60" xfId="43" applyFont="1" applyFill="1" applyBorder="1" applyAlignment="1" applyProtection="1">
      <alignment vertical="center" wrapText="1"/>
      <protection/>
    </xf>
    <xf numFmtId="166" fontId="1" fillId="46" borderId="64" xfId="43" applyFont="1" applyFill="1" applyBorder="1" applyAlignment="1" applyProtection="1">
      <alignment horizontal="center" vertical="center" wrapText="1"/>
      <protection/>
    </xf>
    <xf numFmtId="166" fontId="1" fillId="0" borderId="65" xfId="43" applyFont="1" applyFill="1" applyBorder="1" applyAlignment="1" applyProtection="1">
      <alignment/>
      <protection/>
    </xf>
    <xf numFmtId="166" fontId="1" fillId="46" borderId="66" xfId="43" applyFont="1" applyFill="1" applyBorder="1" applyAlignment="1" applyProtection="1">
      <alignment horizontal="center" vertical="center" wrapText="1"/>
      <protection/>
    </xf>
    <xf numFmtId="166" fontId="1" fillId="46" borderId="67" xfId="43" applyFont="1" applyFill="1" applyBorder="1" applyAlignment="1" applyProtection="1">
      <alignment horizontal="center" vertical="center" wrapText="1"/>
      <protection/>
    </xf>
    <xf numFmtId="166" fontId="1" fillId="0" borderId="68" xfId="43" applyFont="1" applyFill="1" applyBorder="1" applyAlignment="1" applyProtection="1">
      <alignment/>
      <protection/>
    </xf>
    <xf numFmtId="166" fontId="1" fillId="46" borderId="69" xfId="43" applyFont="1" applyFill="1" applyBorder="1" applyAlignment="1" applyProtection="1">
      <alignment horizontal="center" vertical="center" wrapText="1"/>
      <protection/>
    </xf>
    <xf numFmtId="7" fontId="32" fillId="35" borderId="56" xfId="43" applyNumberFormat="1" applyFont="1" applyFill="1" applyBorder="1" applyAlignment="1" applyProtection="1">
      <alignment horizontal="right" vertical="center" wrapText="1"/>
      <protection/>
    </xf>
    <xf numFmtId="7" fontId="32" fillId="35" borderId="55" xfId="43" applyNumberFormat="1" applyFont="1" applyFill="1" applyBorder="1" applyAlignment="1" applyProtection="1">
      <alignment horizontal="right" vertical="center" wrapText="1"/>
      <protection/>
    </xf>
    <xf numFmtId="7" fontId="32" fillId="35" borderId="53" xfId="43" applyNumberFormat="1" applyFont="1" applyFill="1" applyBorder="1" applyAlignment="1" applyProtection="1">
      <alignment horizontal="right" vertical="center" wrapText="1"/>
      <protection/>
    </xf>
    <xf numFmtId="7" fontId="32" fillId="0" borderId="45" xfId="43" applyNumberFormat="1" applyFont="1" applyFill="1" applyBorder="1" applyAlignment="1" applyProtection="1">
      <alignment horizontal="right" vertical="center" wrapText="1"/>
      <protection/>
    </xf>
    <xf numFmtId="7" fontId="32" fillId="48" borderId="49" xfId="43" applyNumberFormat="1" applyFont="1" applyFill="1" applyBorder="1" applyAlignment="1" applyProtection="1">
      <alignment horizontal="right"/>
      <protection/>
    </xf>
    <xf numFmtId="7" fontId="1" fillId="0" borderId="0" xfId="43" applyNumberFormat="1" applyFont="1" applyFill="1" applyBorder="1" applyAlignment="1" applyProtection="1">
      <alignment horizontal="right"/>
      <protection/>
    </xf>
    <xf numFmtId="7" fontId="32" fillId="49" borderId="51" xfId="43" applyNumberFormat="1" applyFont="1" applyFill="1" applyBorder="1" applyAlignment="1" applyProtection="1">
      <alignment horizontal="right" vertical="center" wrapText="1"/>
      <protection/>
    </xf>
    <xf numFmtId="10" fontId="1" fillId="46" borderId="15" xfId="43" applyNumberFormat="1" applyFont="1" applyFill="1" applyBorder="1" applyAlignment="1" applyProtection="1">
      <alignment horizontal="right" vertical="center" wrapText="1"/>
      <protection/>
    </xf>
    <xf numFmtId="10" fontId="1" fillId="46" borderId="70" xfId="43" applyNumberFormat="1" applyFont="1" applyFill="1" applyBorder="1" applyAlignment="1" applyProtection="1">
      <alignment horizontal="right" vertical="center" wrapText="1"/>
      <protection/>
    </xf>
    <xf numFmtId="0" fontId="1" fillId="0" borderId="43" xfId="0" applyFont="1" applyBorder="1" applyAlignment="1">
      <alignment vertical="center"/>
    </xf>
    <xf numFmtId="0" fontId="1" fillId="0" borderId="43" xfId="0" applyFont="1" applyBorder="1" applyAlignment="1">
      <alignment/>
    </xf>
    <xf numFmtId="0" fontId="1" fillId="0" borderId="43" xfId="0" applyFont="1" applyBorder="1" applyAlignment="1">
      <alignment horizontal="left" vertical="center"/>
    </xf>
    <xf numFmtId="0" fontId="1" fillId="0" borderId="71" xfId="0" applyFont="1" applyBorder="1" applyAlignment="1">
      <alignment vertical="center"/>
    </xf>
    <xf numFmtId="0" fontId="1" fillId="0" borderId="71" xfId="0" applyFont="1" applyBorder="1" applyAlignment="1">
      <alignment/>
    </xf>
    <xf numFmtId="0" fontId="1" fillId="0" borderId="0" xfId="0" applyFont="1" applyBorder="1" applyAlignment="1">
      <alignment/>
    </xf>
    <xf numFmtId="0" fontId="1" fillId="0" borderId="72" xfId="0" applyFont="1" applyBorder="1" applyAlignment="1">
      <alignment/>
    </xf>
    <xf numFmtId="0" fontId="1" fillId="0" borderId="73" xfId="0" applyFont="1" applyBorder="1" applyAlignment="1">
      <alignment/>
    </xf>
    <xf numFmtId="0" fontId="1" fillId="0" borderId="74" xfId="0" applyFont="1" applyBorder="1" applyAlignment="1">
      <alignment horizontal="left" vertical="center" wrapText="1"/>
    </xf>
    <xf numFmtId="0" fontId="1" fillId="0" borderId="59" xfId="0" applyFont="1" applyBorder="1" applyAlignment="1">
      <alignment/>
    </xf>
    <xf numFmtId="0" fontId="1" fillId="0" borderId="75" xfId="0" applyFont="1" applyBorder="1" applyAlignment="1">
      <alignment/>
    </xf>
    <xf numFmtId="0" fontId="1" fillId="0" borderId="72" xfId="0" applyFont="1" applyBorder="1" applyAlignment="1">
      <alignment horizontal="left" vertical="center"/>
    </xf>
    <xf numFmtId="0" fontId="1" fillId="0" borderId="72" xfId="0" applyFont="1" applyBorder="1" applyAlignment="1">
      <alignment wrapText="1"/>
    </xf>
    <xf numFmtId="0" fontId="6" fillId="0" borderId="76" xfId="0" applyFont="1" applyBorder="1" applyAlignment="1">
      <alignment horizontal="left" vertical="center" wrapText="1"/>
    </xf>
    <xf numFmtId="0" fontId="6" fillId="0" borderId="76" xfId="0" applyFont="1" applyBorder="1" applyAlignment="1">
      <alignment horizontal="center" vertical="center"/>
    </xf>
    <xf numFmtId="0" fontId="1" fillId="0" borderId="77" xfId="0" applyFont="1" applyBorder="1" applyAlignment="1">
      <alignment horizontal="left" vertical="center" wrapText="1"/>
    </xf>
    <xf numFmtId="0" fontId="6" fillId="50" borderId="78" xfId="0" applyFont="1" applyFill="1" applyBorder="1" applyAlignment="1">
      <alignment vertical="center"/>
    </xf>
    <xf numFmtId="0" fontId="1" fillId="50" borderId="79" xfId="0" applyFont="1" applyFill="1" applyBorder="1" applyAlignment="1">
      <alignment/>
    </xf>
    <xf numFmtId="0" fontId="1" fillId="50" borderId="80" xfId="0" applyFont="1" applyFill="1" applyBorder="1" applyAlignment="1">
      <alignment/>
    </xf>
    <xf numFmtId="0" fontId="1" fillId="0" borderId="81" xfId="0" applyFont="1" applyBorder="1" applyAlignment="1">
      <alignment horizontal="left" vertical="center" wrapText="1"/>
    </xf>
    <xf numFmtId="0" fontId="6" fillId="50" borderId="82" xfId="0" applyFont="1" applyFill="1" applyBorder="1" applyAlignment="1">
      <alignment vertical="center" wrapText="1"/>
    </xf>
    <xf numFmtId="0" fontId="1" fillId="50" borderId="83" xfId="0" applyFont="1" applyFill="1" applyBorder="1" applyAlignment="1">
      <alignment/>
    </xf>
    <xf numFmtId="0" fontId="1" fillId="50" borderId="84" xfId="0" applyFont="1" applyFill="1" applyBorder="1" applyAlignment="1">
      <alignment/>
    </xf>
    <xf numFmtId="0" fontId="1" fillId="0" borderId="43" xfId="0" applyFont="1" applyBorder="1" applyAlignment="1">
      <alignment horizontal="justify" vertical="center" wrapText="1"/>
    </xf>
    <xf numFmtId="0" fontId="0" fillId="0" borderId="43" xfId="0" applyBorder="1" applyAlignment="1">
      <alignment/>
    </xf>
    <xf numFmtId="172" fontId="5" fillId="0" borderId="43" xfId="0" applyNumberFormat="1" applyFont="1" applyBorder="1" applyAlignment="1">
      <alignment horizontal="left" vertical="center" wrapText="1"/>
    </xf>
    <xf numFmtId="171" fontId="7" fillId="33" borderId="43" xfId="0" applyNumberFormat="1" applyFont="1" applyFill="1" applyBorder="1" applyAlignment="1">
      <alignment horizontal="right" vertical="center" wrapText="1"/>
    </xf>
    <xf numFmtId="0" fontId="18" fillId="0" borderId="85" xfId="0" applyFont="1" applyBorder="1" applyAlignment="1">
      <alignment horizontal="left" vertical="center" wrapText="1"/>
    </xf>
    <xf numFmtId="172" fontId="5" fillId="0" borderId="86" xfId="0" applyNumberFormat="1" applyFont="1" applyBorder="1" applyAlignment="1">
      <alignment horizontal="left" vertical="center" wrapText="1"/>
    </xf>
    <xf numFmtId="171" fontId="7" fillId="33" borderId="86" xfId="0" applyNumberFormat="1" applyFont="1" applyFill="1" applyBorder="1" applyAlignment="1">
      <alignment horizontal="right" vertical="center" wrapText="1"/>
    </xf>
    <xf numFmtId="171" fontId="5" fillId="35" borderId="51" xfId="0" applyNumberFormat="1" applyFont="1" applyFill="1" applyBorder="1" applyAlignment="1">
      <alignment horizontal="right" vertical="center" wrapText="1"/>
    </xf>
    <xf numFmtId="171" fontId="5" fillId="35" borderId="87" xfId="0" applyNumberFormat="1" applyFont="1" applyFill="1" applyBorder="1" applyAlignment="1">
      <alignment horizontal="right" vertical="center" wrapText="1"/>
    </xf>
    <xf numFmtId="0" fontId="7" fillId="0" borderId="25" xfId="0" applyFont="1" applyBorder="1" applyAlignment="1">
      <alignment horizontal="left" vertical="center" wrapText="1"/>
    </xf>
    <xf numFmtId="0" fontId="7" fillId="0" borderId="88" xfId="0" applyFont="1" applyBorder="1" applyAlignment="1">
      <alignment horizontal="left" vertical="center" wrapText="1"/>
    </xf>
    <xf numFmtId="0" fontId="5" fillId="35" borderId="50" xfId="0" applyFont="1" applyFill="1" applyBorder="1" applyAlignment="1">
      <alignment horizontal="left" vertical="center" wrapText="1"/>
    </xf>
    <xf numFmtId="10" fontId="5" fillId="35" borderId="51" xfId="0" applyNumberFormat="1" applyFont="1" applyFill="1" applyBorder="1" applyAlignment="1">
      <alignment horizontal="center" vertical="center" wrapText="1"/>
    </xf>
    <xf numFmtId="0" fontId="19" fillId="33" borderId="76" xfId="0" applyFont="1" applyFill="1" applyBorder="1" applyAlignment="1">
      <alignment horizontal="center" vertical="center" wrapText="1"/>
    </xf>
    <xf numFmtId="0" fontId="5" fillId="33" borderId="76" xfId="0" applyFont="1" applyFill="1" applyBorder="1" applyAlignment="1">
      <alignment horizontal="center" vertical="center" wrapText="1"/>
    </xf>
    <xf numFmtId="0" fontId="7" fillId="0" borderId="89" xfId="0" applyFont="1" applyBorder="1" applyAlignment="1">
      <alignment horizontal="left" vertical="center" wrapText="1"/>
    </xf>
    <xf numFmtId="173" fontId="5" fillId="0" borderId="89" xfId="0" applyNumberFormat="1" applyFont="1" applyBorder="1" applyAlignment="1">
      <alignment horizontal="right" vertical="center" wrapText="1"/>
    </xf>
    <xf numFmtId="170" fontId="22" fillId="0" borderId="90" xfId="0" applyNumberFormat="1" applyFont="1" applyBorder="1" applyAlignment="1">
      <alignment horizontal="center" vertical="center" wrapText="1"/>
    </xf>
    <xf numFmtId="170" fontId="22" fillId="0" borderId="91" xfId="0" applyNumberFormat="1" applyFont="1" applyBorder="1" applyAlignment="1">
      <alignment horizontal="center" vertical="center" wrapText="1"/>
    </xf>
    <xf numFmtId="0" fontId="7" fillId="0" borderId="39" xfId="0" applyFont="1" applyBorder="1" applyAlignment="1">
      <alignment horizontal="left" vertical="center" wrapText="1"/>
    </xf>
    <xf numFmtId="173" fontId="5" fillId="0" borderId="39" xfId="0" applyNumberFormat="1" applyFont="1" applyBorder="1" applyAlignment="1">
      <alignment horizontal="right" vertical="center" wrapText="1"/>
    </xf>
    <xf numFmtId="7" fontId="5" fillId="0" borderId="39" xfId="0" applyNumberFormat="1" applyFont="1" applyBorder="1" applyAlignment="1">
      <alignment horizontal="right" vertical="center" wrapText="1"/>
    </xf>
    <xf numFmtId="0" fontId="7" fillId="0" borderId="92" xfId="0" applyFont="1" applyBorder="1" applyAlignment="1">
      <alignment horizontal="left" vertical="center" wrapText="1"/>
    </xf>
    <xf numFmtId="171" fontId="5" fillId="0" borderId="39" xfId="0" applyNumberFormat="1" applyFont="1" applyBorder="1" applyAlignment="1">
      <alignment horizontal="right" vertical="center" wrapText="1"/>
    </xf>
    <xf numFmtId="7" fontId="5" fillId="35" borderId="51" xfId="0" applyNumberFormat="1" applyFont="1" applyFill="1" applyBorder="1" applyAlignment="1">
      <alignment horizontal="right" vertical="center" wrapText="1"/>
    </xf>
    <xf numFmtId="7" fontId="5" fillId="35" borderId="87" xfId="0" applyNumberFormat="1" applyFont="1" applyFill="1" applyBorder="1" applyAlignment="1">
      <alignment horizontal="right" vertical="center" wrapText="1"/>
    </xf>
    <xf numFmtId="7" fontId="5" fillId="35" borderId="93" xfId="0" applyNumberFormat="1" applyFont="1" applyFill="1" applyBorder="1" applyAlignment="1">
      <alignment horizontal="right" vertical="center" wrapText="1"/>
    </xf>
    <xf numFmtId="171" fontId="5" fillId="0" borderId="89" xfId="0" applyNumberFormat="1" applyFont="1" applyBorder="1" applyAlignment="1">
      <alignment horizontal="right" vertical="center" wrapText="1"/>
    </xf>
    <xf numFmtId="0" fontId="23" fillId="51" borderId="50" xfId="0" applyFont="1" applyFill="1" applyBorder="1" applyAlignment="1">
      <alignment horizontal="left" vertical="center" wrapText="1"/>
    </xf>
    <xf numFmtId="171" fontId="23" fillId="51" borderId="94" xfId="0" applyNumberFormat="1" applyFont="1" applyFill="1" applyBorder="1" applyAlignment="1">
      <alignment horizontal="left" vertical="center" wrapText="1"/>
    </xf>
    <xf numFmtId="10" fontId="23" fillId="51" borderId="51" xfId="0" applyNumberFormat="1" applyFont="1" applyFill="1" applyBorder="1" applyAlignment="1">
      <alignment horizontal="center" vertical="center" wrapText="1"/>
    </xf>
    <xf numFmtId="171" fontId="23" fillId="51" borderId="87" xfId="0" applyNumberFormat="1" applyFont="1" applyFill="1" applyBorder="1" applyAlignment="1">
      <alignment horizontal="right" vertical="center" wrapText="1"/>
    </xf>
    <xf numFmtId="7" fontId="5" fillId="41" borderId="32" xfId="0" applyNumberFormat="1" applyFont="1" applyFill="1" applyBorder="1" applyAlignment="1">
      <alignment horizontal="right" vertical="center"/>
    </xf>
    <xf numFmtId="7" fontId="10" fillId="44" borderId="31" xfId="0" applyNumberFormat="1" applyFont="1" applyFill="1" applyBorder="1" applyAlignment="1">
      <alignment horizontal="right" vertical="center" wrapText="1"/>
    </xf>
    <xf numFmtId="7" fontId="5" fillId="45" borderId="33" xfId="0" applyNumberFormat="1" applyFont="1" applyFill="1" applyBorder="1" applyAlignment="1">
      <alignment horizontal="right" vertical="center"/>
    </xf>
    <xf numFmtId="171" fontId="5" fillId="0" borderId="43" xfId="0" applyNumberFormat="1" applyFont="1" applyBorder="1" applyAlignment="1">
      <alignment horizontal="right" vertical="center" wrapText="1"/>
    </xf>
    <xf numFmtId="171" fontId="5" fillId="0" borderId="86" xfId="0" applyNumberFormat="1" applyFont="1" applyBorder="1" applyAlignment="1">
      <alignment horizontal="right" vertical="center" wrapText="1"/>
    </xf>
    <xf numFmtId="7" fontId="5" fillId="0" borderId="86" xfId="0" applyNumberFormat="1" applyFont="1" applyBorder="1" applyAlignment="1">
      <alignment horizontal="right" vertical="center" wrapText="1"/>
    </xf>
    <xf numFmtId="171" fontId="5" fillId="0" borderId="71" xfId="0" applyNumberFormat="1" applyFont="1" applyBorder="1" applyAlignment="1">
      <alignment horizontal="right" vertical="center" wrapText="1"/>
    </xf>
    <xf numFmtId="0" fontId="24" fillId="42" borderId="28" xfId="0" applyFont="1" applyFill="1" applyBorder="1" applyAlignment="1">
      <alignment horizontal="left" vertical="center" wrapText="1"/>
    </xf>
    <xf numFmtId="173" fontId="11" fillId="43" borderId="35" xfId="0" applyNumberFormat="1" applyFont="1" applyFill="1" applyBorder="1" applyAlignment="1">
      <alignment horizontal="right" vertical="center" wrapText="1"/>
    </xf>
    <xf numFmtId="173" fontId="11" fillId="43" borderId="95" xfId="0" applyNumberFormat="1" applyFont="1" applyFill="1" applyBorder="1" applyAlignment="1">
      <alignment horizontal="right" vertical="center" wrapText="1"/>
    </xf>
    <xf numFmtId="0" fontId="5" fillId="44" borderId="28" xfId="0" applyFont="1" applyFill="1" applyBorder="1" applyAlignment="1">
      <alignment horizontal="left" vertical="center" wrapText="1"/>
    </xf>
    <xf numFmtId="170" fontId="27" fillId="44" borderId="96" xfId="0" applyNumberFormat="1" applyFont="1" applyFill="1" applyBorder="1" applyAlignment="1">
      <alignment horizontal="center" vertical="center" wrapText="1"/>
    </xf>
    <xf numFmtId="170" fontId="18" fillId="0" borderId="91" xfId="0" applyNumberFormat="1" applyFont="1" applyBorder="1" applyAlignment="1">
      <alignment horizontal="center" vertical="center" wrapText="1"/>
    </xf>
    <xf numFmtId="7" fontId="10" fillId="44" borderId="97" xfId="0" applyNumberFormat="1" applyFont="1" applyFill="1" applyBorder="1" applyAlignment="1">
      <alignment horizontal="right" vertical="center" wrapText="1"/>
    </xf>
    <xf numFmtId="0" fontId="14" fillId="41" borderId="50" xfId="0" applyFont="1" applyFill="1" applyBorder="1" applyAlignment="1">
      <alignment horizontal="left" vertical="center" wrapText="1"/>
    </xf>
    <xf numFmtId="171" fontId="5" fillId="41" borderId="98" xfId="0" applyNumberFormat="1" applyFont="1" applyFill="1" applyBorder="1" applyAlignment="1">
      <alignment vertical="center"/>
    </xf>
    <xf numFmtId="170" fontId="5" fillId="41" borderId="51" xfId="0" applyNumberFormat="1" applyFont="1" applyFill="1" applyBorder="1" applyAlignment="1">
      <alignment horizontal="center" vertical="center" wrapText="1"/>
    </xf>
    <xf numFmtId="7" fontId="5" fillId="41" borderId="87" xfId="0" applyNumberFormat="1" applyFont="1" applyFill="1" applyBorder="1" applyAlignment="1">
      <alignment horizontal="right" vertical="center"/>
    </xf>
    <xf numFmtId="0" fontId="14" fillId="45" borderId="50" xfId="0" applyFont="1" applyFill="1" applyBorder="1" applyAlignment="1">
      <alignment horizontal="left" vertical="center" wrapText="1"/>
    </xf>
    <xf numFmtId="171" fontId="5" fillId="45" borderId="51" xfId="0" applyNumberFormat="1" applyFont="1" applyFill="1" applyBorder="1" applyAlignment="1">
      <alignment vertical="center"/>
    </xf>
    <xf numFmtId="170" fontId="5" fillId="45" borderId="51" xfId="0" applyNumberFormat="1" applyFont="1" applyFill="1" applyBorder="1" applyAlignment="1">
      <alignment horizontal="center" vertical="center" wrapText="1"/>
    </xf>
    <xf numFmtId="7" fontId="5" fillId="45" borderId="87" xfId="0" applyNumberFormat="1" applyFont="1" applyFill="1" applyBorder="1" applyAlignment="1">
      <alignment horizontal="right" vertical="center"/>
    </xf>
    <xf numFmtId="175" fontId="1" fillId="0" borderId="39" xfId="0" applyNumberFormat="1" applyFont="1" applyBorder="1" applyAlignment="1">
      <alignment horizontal="right" vertical="center" wrapText="1"/>
    </xf>
    <xf numFmtId="10" fontId="7" fillId="33" borderId="86" xfId="0" applyNumberFormat="1" applyFont="1" applyFill="1" applyBorder="1" applyAlignment="1">
      <alignment horizontal="center" vertical="center" wrapText="1"/>
    </xf>
    <xf numFmtId="7" fontId="5" fillId="35" borderId="16" xfId="0" applyNumberFormat="1" applyFont="1" applyFill="1" applyBorder="1" applyAlignment="1">
      <alignment horizontal="right" vertical="center" wrapText="1"/>
    </xf>
    <xf numFmtId="7" fontId="5" fillId="37" borderId="10" xfId="0" applyNumberFormat="1" applyFont="1" applyFill="1" applyBorder="1" applyAlignment="1">
      <alignment horizontal="right" vertical="center" wrapText="1"/>
    </xf>
    <xf numFmtId="7" fontId="11" fillId="40" borderId="17" xfId="43" applyNumberFormat="1" applyFont="1" applyFill="1" applyBorder="1" applyAlignment="1" applyProtection="1">
      <alignment horizontal="right" vertical="center" wrapText="1"/>
      <protection/>
    </xf>
    <xf numFmtId="7" fontId="5" fillId="41" borderId="10" xfId="0" applyNumberFormat="1" applyFont="1" applyFill="1" applyBorder="1" applyAlignment="1">
      <alignment horizontal="right" vertical="center" wrapText="1"/>
    </xf>
    <xf numFmtId="7" fontId="13" fillId="34" borderId="14" xfId="0" applyNumberFormat="1" applyFont="1" applyFill="1" applyBorder="1" applyAlignment="1">
      <alignment horizontal="right" vertical="center" wrapText="1"/>
    </xf>
    <xf numFmtId="7" fontId="5" fillId="41" borderId="11" xfId="0" applyNumberFormat="1" applyFont="1" applyFill="1" applyBorder="1" applyAlignment="1">
      <alignment horizontal="right" vertical="center" wrapText="1"/>
    </xf>
    <xf numFmtId="10" fontId="5" fillId="35" borderId="16" xfId="0" applyNumberFormat="1" applyFont="1" applyFill="1" applyBorder="1" applyAlignment="1">
      <alignment horizontal="center" vertical="center" wrapText="1"/>
    </xf>
    <xf numFmtId="168" fontId="1" fillId="52" borderId="47" xfId="52" applyFont="1" applyFill="1" applyBorder="1" applyAlignment="1" applyProtection="1">
      <alignment horizontal="center" vertical="center" wrapText="1"/>
      <protection/>
    </xf>
    <xf numFmtId="0" fontId="7" fillId="0" borderId="86"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71" xfId="0" applyFont="1" applyFill="1" applyBorder="1" applyAlignment="1">
      <alignment horizontal="left" vertical="center" wrapText="1"/>
    </xf>
    <xf numFmtId="173" fontId="5" fillId="0" borderId="27" xfId="0" applyNumberFormat="1" applyFont="1" applyBorder="1" applyAlignment="1">
      <alignment horizontal="right" vertical="center" wrapText="1"/>
    </xf>
    <xf numFmtId="170" fontId="5" fillId="0" borderId="27" xfId="0" applyNumberFormat="1" applyFont="1" applyBorder="1" applyAlignment="1">
      <alignment horizontal="center" vertical="center" wrapText="1"/>
    </xf>
    <xf numFmtId="173" fontId="5" fillId="0" borderId="99" xfId="0" applyNumberFormat="1" applyFont="1" applyBorder="1" applyAlignment="1">
      <alignment horizontal="right" vertical="center" wrapText="1"/>
    </xf>
    <xf numFmtId="173" fontId="5" fillId="0" borderId="100" xfId="0" applyNumberFormat="1" applyFont="1" applyBorder="1" applyAlignment="1">
      <alignment horizontal="right" vertical="center" wrapText="1"/>
    </xf>
    <xf numFmtId="170" fontId="5" fillId="0" borderId="91" xfId="0" applyNumberFormat="1" applyFont="1" applyBorder="1" applyAlignment="1">
      <alignment horizontal="center" vertical="center" wrapText="1"/>
    </xf>
    <xf numFmtId="170" fontId="5" fillId="0" borderId="86" xfId="0" applyNumberFormat="1" applyFont="1" applyBorder="1" applyAlignment="1">
      <alignment horizontal="center" vertical="center" wrapText="1"/>
    </xf>
    <xf numFmtId="170" fontId="5" fillId="0" borderId="43" xfId="0" applyNumberFormat="1" applyFont="1" applyBorder="1" applyAlignment="1">
      <alignment horizontal="center" vertical="center" wrapText="1"/>
    </xf>
    <xf numFmtId="170" fontId="5" fillId="0" borderId="71" xfId="0" applyNumberFormat="1" applyFont="1" applyBorder="1" applyAlignment="1">
      <alignment horizontal="center" vertical="center" wrapText="1"/>
    </xf>
    <xf numFmtId="0" fontId="32" fillId="0" borderId="101" xfId="0" applyFont="1" applyBorder="1" applyAlignment="1">
      <alignment horizontal="center" vertical="center" shrinkToFit="1"/>
    </xf>
    <xf numFmtId="0" fontId="32" fillId="0" borderId="102" xfId="0" applyFont="1" applyBorder="1" applyAlignment="1">
      <alignment horizontal="center" vertical="center" wrapText="1" shrinkToFit="1"/>
    </xf>
    <xf numFmtId="0" fontId="32" fillId="0" borderId="103" xfId="0" applyFont="1" applyBorder="1" applyAlignment="1">
      <alignment horizontal="center" vertical="center" wrapText="1"/>
    </xf>
    <xf numFmtId="0" fontId="32" fillId="38" borderId="103" xfId="0" applyFont="1" applyFill="1" applyBorder="1" applyAlignment="1">
      <alignment horizontal="center" vertical="center" wrapText="1"/>
    </xf>
    <xf numFmtId="0" fontId="34" fillId="0" borderId="103" xfId="0" applyFont="1" applyBorder="1" applyAlignment="1">
      <alignment horizontal="center" vertical="center" wrapText="1"/>
    </xf>
    <xf numFmtId="0" fontId="32" fillId="38" borderId="66" xfId="0" applyFont="1" applyFill="1" applyBorder="1" applyAlignment="1">
      <alignment horizontal="center" vertical="center" wrapText="1"/>
    </xf>
    <xf numFmtId="172" fontId="5" fillId="0" borderId="104" xfId="0" applyNumberFormat="1" applyFont="1" applyBorder="1" applyAlignment="1">
      <alignment horizontal="left" vertical="center" wrapText="1"/>
    </xf>
    <xf numFmtId="170" fontId="1" fillId="53" borderId="105" xfId="0" applyNumberFormat="1" applyFont="1" applyFill="1" applyBorder="1" applyAlignment="1">
      <alignment horizontal="center" vertical="center" wrapText="1"/>
    </xf>
    <xf numFmtId="175" fontId="32" fillId="0" borderId="106" xfId="0" applyNumberFormat="1" applyFont="1" applyBorder="1" applyAlignment="1">
      <alignment horizontal="right" vertical="center" wrapText="1"/>
    </xf>
    <xf numFmtId="175" fontId="32" fillId="38" borderId="107" xfId="0" applyNumberFormat="1" applyFont="1" applyFill="1" applyBorder="1" applyAlignment="1">
      <alignment horizontal="right" vertical="center" wrapText="1"/>
    </xf>
    <xf numFmtId="1" fontId="1" fillId="0" borderId="0" xfId="0" applyNumberFormat="1" applyFont="1" applyAlignment="1">
      <alignment vertical="center" wrapText="1"/>
    </xf>
    <xf numFmtId="170" fontId="1" fillId="0" borderId="0" xfId="0" applyNumberFormat="1" applyFont="1" applyAlignment="1">
      <alignment vertical="center" wrapText="1"/>
    </xf>
    <xf numFmtId="169" fontId="1" fillId="0" borderId="0" xfId="0" applyNumberFormat="1" applyFont="1" applyAlignment="1">
      <alignment vertical="center" wrapText="1"/>
    </xf>
    <xf numFmtId="169" fontId="1" fillId="0" borderId="39" xfId="0" applyNumberFormat="1" applyFont="1" applyBorder="1" applyAlignment="1">
      <alignment horizontal="right" vertical="center" wrapText="1"/>
    </xf>
    <xf numFmtId="169" fontId="1" fillId="53" borderId="105" xfId="0" applyNumberFormat="1" applyFont="1" applyFill="1" applyBorder="1" applyAlignment="1">
      <alignment horizontal="center" vertical="center" wrapText="1"/>
    </xf>
    <xf numFmtId="0" fontId="7" fillId="0" borderId="24" xfId="0" applyFont="1" applyBorder="1" applyAlignment="1">
      <alignment horizontal="left" vertical="center" wrapText="1"/>
    </xf>
    <xf numFmtId="0" fontId="7" fillId="0" borderId="41" xfId="0" applyFont="1" applyBorder="1" applyAlignment="1">
      <alignment horizontal="left" vertical="center" wrapText="1"/>
    </xf>
    <xf numFmtId="0" fontId="7" fillId="0" borderId="34" xfId="0" applyFont="1" applyBorder="1" applyAlignment="1">
      <alignment horizontal="left" vertical="center" wrapText="1"/>
    </xf>
    <xf numFmtId="10" fontId="7" fillId="0" borderId="37" xfId="53" applyNumberFormat="1" applyFont="1" applyFill="1" applyBorder="1" applyAlignment="1" applyProtection="1">
      <alignment horizontal="right" vertical="center"/>
      <protection/>
    </xf>
    <xf numFmtId="7" fontId="1" fillId="5" borderId="65" xfId="43" applyNumberFormat="1" applyFont="1" applyFill="1" applyBorder="1" applyAlignment="1" applyProtection="1">
      <alignment horizontal="right"/>
      <protection/>
    </xf>
    <xf numFmtId="7" fontId="1" fillId="5" borderId="25" xfId="43" applyNumberFormat="1" applyFont="1" applyFill="1" applyBorder="1" applyAlignment="1" applyProtection="1">
      <alignment horizontal="right"/>
      <protection/>
    </xf>
    <xf numFmtId="7" fontId="1" fillId="5" borderId="68" xfId="43" applyNumberFormat="1" applyFont="1" applyFill="1" applyBorder="1" applyAlignment="1" applyProtection="1">
      <alignment horizontal="right"/>
      <protection/>
    </xf>
    <xf numFmtId="7" fontId="1" fillId="5" borderId="57" xfId="43" applyNumberFormat="1" applyFont="1" applyFill="1" applyBorder="1" applyAlignment="1" applyProtection="1">
      <alignment horizontal="right"/>
      <protection/>
    </xf>
    <xf numFmtId="7" fontId="1" fillId="5" borderId="43" xfId="43" applyNumberFormat="1" applyFont="1" applyFill="1" applyBorder="1" applyAlignment="1" applyProtection="1">
      <alignment horizontal="right"/>
      <protection/>
    </xf>
    <xf numFmtId="7" fontId="1" fillId="5" borderId="60" xfId="43" applyNumberFormat="1" applyFont="1" applyFill="1" applyBorder="1" applyAlignment="1" applyProtection="1">
      <alignment horizontal="right"/>
      <protection/>
    </xf>
    <xf numFmtId="7" fontId="32" fillId="5" borderId="43" xfId="43" applyNumberFormat="1" applyFont="1" applyFill="1" applyBorder="1" applyAlignment="1" applyProtection="1">
      <alignment horizontal="right" vertical="center" wrapText="1"/>
      <protection/>
    </xf>
    <xf numFmtId="7" fontId="32" fillId="5" borderId="60" xfId="43" applyNumberFormat="1" applyFont="1" applyFill="1" applyBorder="1" applyAlignment="1" applyProtection="1">
      <alignment horizontal="right" vertical="center" wrapText="1"/>
      <protection/>
    </xf>
    <xf numFmtId="171" fontId="1" fillId="5" borderId="17" xfId="48" applyNumberFormat="1" applyFont="1" applyFill="1" applyBorder="1" applyAlignment="1" applyProtection="1">
      <alignment horizontal="right" vertical="center" wrapText="1"/>
      <protection/>
    </xf>
    <xf numFmtId="171" fontId="1" fillId="52" borderId="17" xfId="48" applyNumberFormat="1" applyFont="1" applyFill="1" applyBorder="1" applyAlignment="1" applyProtection="1">
      <alignment horizontal="right" vertical="center" wrapText="1"/>
      <protection/>
    </xf>
    <xf numFmtId="7" fontId="32" fillId="52" borderId="57" xfId="43" applyNumberFormat="1" applyFont="1" applyFill="1" applyBorder="1" applyAlignment="1" applyProtection="1">
      <alignment horizontal="right" vertical="center" wrapText="1"/>
      <protection/>
    </xf>
    <xf numFmtId="10" fontId="5" fillId="37" borderId="10" xfId="0" applyNumberFormat="1" applyFont="1" applyFill="1" applyBorder="1" applyAlignment="1">
      <alignment horizontal="center" vertical="center" wrapText="1"/>
    </xf>
    <xf numFmtId="7" fontId="5" fillId="54" borderId="18" xfId="0" applyNumberFormat="1" applyFont="1" applyFill="1" applyBorder="1" applyAlignment="1">
      <alignment horizontal="right" vertical="center" wrapText="1"/>
    </xf>
    <xf numFmtId="0" fontId="5" fillId="55" borderId="18" xfId="0" applyFont="1" applyFill="1" applyBorder="1" applyAlignment="1">
      <alignment horizontal="left" vertical="center" wrapText="1"/>
    </xf>
    <xf numFmtId="171" fontId="5" fillId="55" borderId="18" xfId="0" applyNumberFormat="1" applyFont="1" applyFill="1" applyBorder="1" applyAlignment="1">
      <alignment horizontal="left" vertical="center" wrapText="1"/>
    </xf>
    <xf numFmtId="0" fontId="5" fillId="55" borderId="16" xfId="0" applyFont="1" applyFill="1" applyBorder="1" applyAlignment="1">
      <alignment horizontal="left" vertical="center" wrapText="1"/>
    </xf>
    <xf numFmtId="0" fontId="5" fillId="55" borderId="50" xfId="0" applyFont="1" applyFill="1" applyBorder="1" applyAlignment="1">
      <alignment horizontal="left" vertical="center" wrapText="1"/>
    </xf>
    <xf numFmtId="0" fontId="5" fillId="55" borderId="94" xfId="0" applyFont="1" applyFill="1" applyBorder="1" applyAlignment="1">
      <alignment horizontal="left" vertical="center" wrapText="1"/>
    </xf>
    <xf numFmtId="0" fontId="5" fillId="54" borderId="93" xfId="0" applyFont="1" applyFill="1" applyBorder="1" applyAlignment="1">
      <alignment horizontal="left" vertical="center" wrapText="1"/>
    </xf>
    <xf numFmtId="0" fontId="5" fillId="54" borderId="16" xfId="0" applyFont="1" applyFill="1" applyBorder="1" applyAlignment="1">
      <alignment horizontal="left" vertical="center" wrapText="1"/>
    </xf>
    <xf numFmtId="172" fontId="5" fillId="56" borderId="86" xfId="0" applyNumberFormat="1" applyFont="1" applyFill="1" applyBorder="1" applyAlignment="1">
      <alignment horizontal="left" vertical="center" wrapText="1"/>
    </xf>
    <xf numFmtId="171" fontId="7" fillId="57" borderId="86" xfId="0" applyNumberFormat="1" applyFont="1" applyFill="1" applyBorder="1" applyAlignment="1">
      <alignment horizontal="right" vertical="center" wrapText="1"/>
    </xf>
    <xf numFmtId="170" fontId="20" fillId="57" borderId="86" xfId="0" applyNumberFormat="1" applyFont="1" applyFill="1" applyBorder="1" applyAlignment="1">
      <alignment horizontal="center" vertical="center" wrapText="1"/>
    </xf>
    <xf numFmtId="170" fontId="5" fillId="58" borderId="11" xfId="0" applyNumberFormat="1" applyFont="1" applyFill="1" applyBorder="1" applyAlignment="1">
      <alignment horizontal="center" vertical="center" wrapText="1"/>
    </xf>
    <xf numFmtId="169" fontId="5" fillId="58" borderId="37" xfId="0" applyNumberFormat="1" applyFont="1" applyFill="1" applyBorder="1" applyAlignment="1">
      <alignment horizontal="center" vertical="center" wrapText="1"/>
    </xf>
    <xf numFmtId="0" fontId="2" fillId="0" borderId="108" xfId="0" applyFont="1" applyBorder="1" applyAlignment="1">
      <alignment horizontal="center" vertical="center" wrapText="1"/>
    </xf>
    <xf numFmtId="166" fontId="5" fillId="41" borderId="10" xfId="43" applyFont="1" applyFill="1" applyBorder="1" applyAlignment="1" applyProtection="1">
      <alignment horizontal="left" vertical="center" wrapText="1"/>
      <protection/>
    </xf>
    <xf numFmtId="0" fontId="8" fillId="0" borderId="0" xfId="0" applyFont="1" applyBorder="1" applyAlignment="1">
      <alignment horizontal="left" vertical="center" wrapText="1"/>
    </xf>
    <xf numFmtId="0" fontId="16" fillId="0" borderId="0" xfId="0" applyFont="1" applyBorder="1" applyAlignment="1">
      <alignment horizontal="left" vertical="center" wrapText="1"/>
    </xf>
    <xf numFmtId="166" fontId="1" fillId="0" borderId="109" xfId="43" applyFont="1" applyFill="1" applyBorder="1" applyAlignment="1" applyProtection="1">
      <alignment horizontal="left" vertical="center" wrapText="1"/>
      <protection/>
    </xf>
    <xf numFmtId="166" fontId="1" fillId="0" borderId="110" xfId="43" applyFont="1" applyFill="1" applyBorder="1" applyAlignment="1" applyProtection="1">
      <alignment horizontal="left" vertical="center" wrapText="1"/>
      <protection/>
    </xf>
    <xf numFmtId="166" fontId="1" fillId="0" borderId="111" xfId="43" applyFont="1" applyFill="1" applyBorder="1" applyAlignment="1" applyProtection="1">
      <alignment horizontal="left" vertical="center" wrapText="1"/>
      <protection/>
    </xf>
    <xf numFmtId="166" fontId="1" fillId="0" borderId="112" xfId="43" applyFont="1" applyFill="1" applyBorder="1" applyAlignment="1" applyProtection="1">
      <alignment horizontal="left" vertical="center" wrapText="1"/>
      <protection/>
    </xf>
    <xf numFmtId="166" fontId="1" fillId="0" borderId="113" xfId="43" applyFont="1" applyFill="1" applyBorder="1" applyAlignment="1" applyProtection="1">
      <alignment horizontal="left" vertical="center" wrapText="1"/>
      <protection/>
    </xf>
    <xf numFmtId="166" fontId="1" fillId="0" borderId="114" xfId="43" applyFont="1" applyFill="1" applyBorder="1" applyAlignment="1" applyProtection="1">
      <alignment horizontal="left" vertical="center" wrapText="1"/>
      <protection/>
    </xf>
    <xf numFmtId="173" fontId="1" fillId="0" borderId="115" xfId="0" applyNumberFormat="1" applyFont="1" applyFill="1" applyBorder="1" applyAlignment="1">
      <alignment horizontal="left" vertical="center" wrapText="1"/>
    </xf>
    <xf numFmtId="173" fontId="1" fillId="0" borderId="116" xfId="0" applyNumberFormat="1" applyFont="1" applyFill="1" applyBorder="1" applyAlignment="1">
      <alignment horizontal="left" vertical="center" wrapText="1"/>
    </xf>
    <xf numFmtId="173" fontId="1" fillId="0" borderId="117" xfId="0" applyNumberFormat="1" applyFont="1" applyFill="1" applyBorder="1" applyAlignment="1">
      <alignment horizontal="left" vertical="center" wrapText="1"/>
    </xf>
    <xf numFmtId="0" fontId="5" fillId="0" borderId="108" xfId="0" applyFont="1" applyBorder="1" applyAlignment="1">
      <alignment horizontal="center" vertical="center" wrapText="1"/>
    </xf>
    <xf numFmtId="0" fontId="32" fillId="0" borderId="108" xfId="0" applyFont="1" applyBorder="1" applyAlignment="1">
      <alignment horizontal="center" vertical="center" wrapText="1"/>
    </xf>
    <xf numFmtId="0" fontId="32" fillId="0" borderId="118" xfId="0" applyFont="1" applyBorder="1" applyAlignment="1">
      <alignment horizontal="center" vertical="center" wrapText="1"/>
    </xf>
    <xf numFmtId="0" fontId="32" fillId="0" borderId="119" xfId="0" applyFont="1" applyBorder="1" applyAlignment="1">
      <alignment horizontal="center" vertical="center" wrapText="1"/>
    </xf>
    <xf numFmtId="166" fontId="32" fillId="0" borderId="118" xfId="43" applyFont="1" applyFill="1" applyBorder="1" applyAlignment="1" applyProtection="1">
      <alignment horizontal="center" vertical="center"/>
      <protection/>
    </xf>
    <xf numFmtId="166" fontId="32" fillId="0" borderId="119" xfId="43" applyFont="1" applyFill="1" applyBorder="1" applyAlignment="1" applyProtection="1">
      <alignment horizontal="center" vertical="center"/>
      <protection/>
    </xf>
    <xf numFmtId="166" fontId="32" fillId="0" borderId="118" xfId="43" applyFont="1" applyFill="1" applyBorder="1" applyAlignment="1" applyProtection="1">
      <alignment horizontal="center" vertical="center" wrapText="1"/>
      <protection/>
    </xf>
    <xf numFmtId="166" fontId="32" fillId="0" borderId="119" xfId="43" applyFont="1" applyFill="1" applyBorder="1" applyAlignment="1" applyProtection="1">
      <alignment horizontal="center" vertical="center" wrapText="1"/>
      <protection/>
    </xf>
    <xf numFmtId="166" fontId="1" fillId="46" borderId="120" xfId="43" applyFont="1" applyFill="1" applyBorder="1" applyAlignment="1" applyProtection="1">
      <alignment horizontal="right" vertical="center" wrapText="1"/>
      <protection/>
    </xf>
    <xf numFmtId="166" fontId="1" fillId="46" borderId="119" xfId="43" applyFont="1" applyFill="1" applyBorder="1" applyAlignment="1" applyProtection="1">
      <alignment horizontal="right" vertical="center" wrapText="1"/>
      <protection/>
    </xf>
    <xf numFmtId="0" fontId="3" fillId="0" borderId="12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2" xfId="0" applyFont="1" applyBorder="1" applyAlignment="1">
      <alignment horizontal="center" vertical="center" wrapText="1"/>
    </xf>
    <xf numFmtId="0" fontId="21" fillId="0" borderId="0" xfId="0" applyFont="1" applyBorder="1" applyAlignment="1">
      <alignment vertical="center" wrapText="1"/>
    </xf>
    <xf numFmtId="0" fontId="5" fillId="0" borderId="123" xfId="0" applyFont="1" applyBorder="1" applyAlignment="1">
      <alignment horizontal="center" vertical="center" wrapText="1"/>
    </xf>
    <xf numFmtId="0" fontId="5" fillId="0" borderId="123" xfId="0" applyFont="1" applyBorder="1" applyAlignment="1">
      <alignment horizontal="center" vertical="center" wrapText="1"/>
    </xf>
    <xf numFmtId="0" fontId="32" fillId="0" borderId="124" xfId="0" applyFont="1" applyBorder="1" applyAlignment="1">
      <alignment horizontal="center" vertical="center" wrapText="1"/>
    </xf>
    <xf numFmtId="0" fontId="32" fillId="0" borderId="125" xfId="0" applyFont="1" applyBorder="1" applyAlignment="1">
      <alignment horizontal="center" vertical="center" wrapText="1"/>
    </xf>
    <xf numFmtId="0" fontId="32" fillId="0" borderId="126" xfId="0" applyFont="1" applyBorder="1" applyAlignment="1">
      <alignment horizontal="center" vertical="center" wrapText="1"/>
    </xf>
    <xf numFmtId="0" fontId="32" fillId="0" borderId="127" xfId="0" applyFont="1" applyBorder="1" applyAlignment="1">
      <alignment horizontal="center" vertical="center" wrapText="1"/>
    </xf>
    <xf numFmtId="0" fontId="32" fillId="0" borderId="128" xfId="0" applyFont="1" applyBorder="1" applyAlignment="1">
      <alignment horizontal="center" vertical="center" wrapText="1"/>
    </xf>
    <xf numFmtId="0" fontId="39" fillId="0" borderId="12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2" xfId="0" applyFont="1" applyBorder="1" applyAlignment="1">
      <alignment horizontal="center" vertical="center" wrapText="1"/>
    </xf>
    <xf numFmtId="0" fontId="1" fillId="0" borderId="39" xfId="0" applyFont="1" applyBorder="1" applyAlignment="1">
      <alignment horizontal="center"/>
    </xf>
    <xf numFmtId="0" fontId="1" fillId="0" borderId="105" xfId="0" applyFont="1" applyBorder="1" applyAlignment="1">
      <alignment horizontal="center"/>
    </xf>
    <xf numFmtId="166" fontId="30" fillId="0" borderId="43" xfId="48" applyFont="1" applyBorder="1" applyAlignment="1">
      <alignment horizontal="center" vertical="center"/>
    </xf>
    <xf numFmtId="0" fontId="32" fillId="0" borderId="129" xfId="0" applyFont="1" applyBorder="1" applyAlignment="1">
      <alignment vertical="center" wrapText="1"/>
    </xf>
    <xf numFmtId="0" fontId="32" fillId="0" borderId="123" xfId="0" applyFont="1" applyBorder="1" applyAlignment="1">
      <alignment vertical="center" wrapText="1"/>
    </xf>
    <xf numFmtId="0" fontId="32" fillId="0" borderId="130" xfId="0" applyFont="1" applyBorder="1" applyAlignment="1">
      <alignment vertical="center" wrapText="1"/>
    </xf>
    <xf numFmtId="0" fontId="32" fillId="0" borderId="131" xfId="0" applyFont="1" applyBorder="1" applyAlignment="1">
      <alignment vertical="center" wrapText="1"/>
    </xf>
    <xf numFmtId="0" fontId="32" fillId="0" borderId="132" xfId="0" applyFont="1" applyBorder="1" applyAlignment="1">
      <alignment vertical="center" wrapText="1"/>
    </xf>
    <xf numFmtId="0" fontId="32" fillId="0" borderId="133" xfId="0" applyFont="1" applyBorder="1" applyAlignment="1">
      <alignment vertical="center" wrapText="1"/>
    </xf>
    <xf numFmtId="0" fontId="31" fillId="0" borderId="134" xfId="0" applyFont="1" applyBorder="1" applyAlignment="1">
      <alignment vertical="center" wrapText="1"/>
    </xf>
    <xf numFmtId="0" fontId="31" fillId="0" borderId="135" xfId="0" applyFont="1" applyBorder="1" applyAlignment="1">
      <alignment vertical="center" wrapText="1"/>
    </xf>
    <xf numFmtId="0" fontId="31" fillId="0" borderId="136" xfId="0" applyFont="1" applyBorder="1" applyAlignment="1">
      <alignment vertical="center" wrapText="1"/>
    </xf>
    <xf numFmtId="0" fontId="2" fillId="0" borderId="137" xfId="0" applyFont="1" applyBorder="1" applyAlignment="1">
      <alignment horizontal="center" vertical="center" wrapText="1"/>
    </xf>
    <xf numFmtId="0" fontId="2" fillId="0" borderId="138" xfId="0" applyFont="1" applyBorder="1" applyAlignment="1">
      <alignment horizontal="center" vertical="center" wrapText="1"/>
    </xf>
    <xf numFmtId="0" fontId="2" fillId="0" borderId="139" xfId="0" applyFont="1" applyBorder="1" applyAlignment="1">
      <alignment horizontal="center" vertical="center" wrapText="1"/>
    </xf>
    <xf numFmtId="0" fontId="28" fillId="0" borderId="72" xfId="0" applyFont="1" applyBorder="1" applyAlignment="1">
      <alignment horizontal="left" vertical="center" wrapText="1"/>
    </xf>
    <xf numFmtId="0" fontId="28" fillId="0" borderId="0" xfId="0" applyFont="1" applyBorder="1" applyAlignment="1">
      <alignment horizontal="left" vertical="center" wrapText="1"/>
    </xf>
    <xf numFmtId="0" fontId="28" fillId="0" borderId="73" xfId="0" applyFont="1" applyBorder="1" applyAlignment="1">
      <alignment horizontal="left" vertical="center" wrapText="1"/>
    </xf>
    <xf numFmtId="0" fontId="1" fillId="0" borderId="86" xfId="0" applyFont="1" applyBorder="1" applyAlignment="1">
      <alignment horizontal="center" vertical="center"/>
    </xf>
    <xf numFmtId="0" fontId="1" fillId="0" borderId="140" xfId="0" applyFont="1" applyBorder="1" applyAlignment="1">
      <alignment horizontal="center" vertical="center"/>
    </xf>
    <xf numFmtId="0" fontId="6" fillId="50" borderId="78" xfId="0" applyFont="1" applyFill="1" applyBorder="1" applyAlignment="1">
      <alignment horizontal="center" vertical="center"/>
    </xf>
    <xf numFmtId="0" fontId="6" fillId="50" borderId="79" xfId="0" applyFont="1" applyFill="1" applyBorder="1" applyAlignment="1">
      <alignment horizontal="center" vertical="center"/>
    </xf>
    <xf numFmtId="0" fontId="6" fillId="50" borderId="80" xfId="0" applyFont="1" applyFill="1" applyBorder="1" applyAlignment="1">
      <alignment horizontal="center" vertical="center"/>
    </xf>
    <xf numFmtId="0" fontId="1" fillId="0" borderId="141" xfId="0" applyFont="1" applyBorder="1" applyAlignment="1">
      <alignment horizontal="center"/>
    </xf>
    <xf numFmtId="10" fontId="1" fillId="46" borderId="80" xfId="0" applyNumberFormat="1" applyFont="1" applyFill="1" applyBorder="1" applyAlignment="1" applyProtection="1">
      <alignment horizontal="right" vertical="center" wrapText="1"/>
      <protection/>
    </xf>
    <xf numFmtId="10" fontId="1" fillId="46" borderId="142" xfId="0" applyNumberFormat="1" applyFont="1" applyFill="1" applyBorder="1" applyAlignment="1" applyProtection="1">
      <alignment horizontal="righ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Comma" xfId="45"/>
    <cellStyle name="Comma [0]" xfId="46"/>
    <cellStyle name="Milliers 3" xfId="47"/>
    <cellStyle name="Currency" xfId="48"/>
    <cellStyle name="Currency [0]" xfId="49"/>
    <cellStyle name="Neutre" xfId="50"/>
    <cellStyle name="Note" xfId="51"/>
    <cellStyle name="Percent" xfId="52"/>
    <cellStyle name="Pourcentage 2"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EEEEE"/>
      <rgbColor rgb="00FF3333"/>
      <rgbColor rgb="0000FF00"/>
      <rgbColor rgb="000000FF"/>
      <rgbColor rgb="00CCFF99"/>
      <rgbColor rgb="00FF00FF"/>
      <rgbColor rgb="0000FFFF"/>
      <rgbColor rgb="00800000"/>
      <rgbColor rgb="00008000"/>
      <rgbColor rgb="00000080"/>
      <rgbColor rgb="00808000"/>
      <rgbColor rgb="00800080"/>
      <rgbColor rgb="00008080"/>
      <rgbColor rgb="00C0C0C0"/>
      <rgbColor rgb="00808080"/>
      <rgbColor rgb="00729FCF"/>
      <rgbColor rgb="00993366"/>
      <rgbColor rgb="00FFF2CC"/>
      <rgbColor rgb="00CCFFFF"/>
      <rgbColor rgb="00660066"/>
      <rgbColor rgb="00FF8080"/>
      <rgbColor rgb="000066CC"/>
      <rgbColor rgb="00B4C7DC"/>
      <rgbColor rgb="00000080"/>
      <rgbColor rgb="00FF00FF"/>
      <rgbColor rgb="00FFFF00"/>
      <rgbColor rgb="0000FFFF"/>
      <rgbColor rgb="00800080"/>
      <rgbColor rgb="00800000"/>
      <rgbColor rgb="00008080"/>
      <rgbColor rgb="000000FF"/>
      <rgbColor rgb="0000CCFF"/>
      <rgbColor rgb="00DDDDDD"/>
      <rgbColor rgb="00CCFFCC"/>
      <rgbColor rgb="00FFFF99"/>
      <rgbColor rgb="0099CCFF"/>
      <rgbColor rgb="00FF99CC"/>
      <rgbColor rgb="00BFBFBF"/>
      <rgbColor rgb="00FFCC99"/>
      <rgbColor rgb="006666FF"/>
      <rgbColor rgb="0033CCCC"/>
      <rgbColor rgb="0099CC00"/>
      <rgbColor rgb="00FFC000"/>
      <rgbColor rgb="00FF9900"/>
      <rgbColor rgb="00FF6600"/>
      <rgbColor rgb="00666666"/>
      <rgbColor rgb="00999999"/>
      <rgbColor rgb="00003366"/>
      <rgbColor rgb="00339966"/>
      <rgbColor rgb="00003300"/>
      <rgbColor rgb="003C3C3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152400</xdr:rowOff>
    </xdr:from>
    <xdr:to>
      <xdr:col>0</xdr:col>
      <xdr:colOff>3000375</xdr:colOff>
      <xdr:row>0</xdr:row>
      <xdr:rowOff>2066925</xdr:rowOff>
    </xdr:to>
    <xdr:pic>
      <xdr:nvPicPr>
        <xdr:cNvPr id="1" name="Image 1_8"/>
        <xdr:cNvPicPr preferRelativeResize="1">
          <a:picLocks noChangeAspect="1"/>
        </xdr:cNvPicPr>
      </xdr:nvPicPr>
      <xdr:blipFill>
        <a:blip r:embed="rId1"/>
        <a:stretch>
          <a:fillRect/>
        </a:stretch>
      </xdr:blipFill>
      <xdr:spPr>
        <a:xfrm>
          <a:off x="314325" y="152400"/>
          <a:ext cx="2686050" cy="1914525"/>
        </a:xfrm>
        <a:prstGeom prst="rect">
          <a:avLst/>
        </a:prstGeom>
        <a:blipFill>
          <a:blip r:embed=""/>
          <a:srcRect/>
          <a:stretch>
            <a:fillRect/>
          </a:stretch>
        </a:blipFill>
        <a:ln w="9525" cmpd="sng">
          <a:noFill/>
        </a:ln>
      </xdr:spPr>
    </xdr:pic>
    <xdr:clientData/>
  </xdr:twoCellAnchor>
  <xdr:twoCellAnchor>
    <xdr:from>
      <xdr:col>6</xdr:col>
      <xdr:colOff>1133475</xdr:colOff>
      <xdr:row>0</xdr:row>
      <xdr:rowOff>28575</xdr:rowOff>
    </xdr:from>
    <xdr:to>
      <xdr:col>8</xdr:col>
      <xdr:colOff>76200</xdr:colOff>
      <xdr:row>0</xdr:row>
      <xdr:rowOff>1952625</xdr:rowOff>
    </xdr:to>
    <xdr:pic>
      <xdr:nvPicPr>
        <xdr:cNvPr id="2" name="Image 4_4"/>
        <xdr:cNvPicPr preferRelativeResize="1">
          <a:picLocks noChangeAspect="1"/>
        </xdr:cNvPicPr>
      </xdr:nvPicPr>
      <xdr:blipFill>
        <a:blip r:embed="rId2"/>
        <a:stretch>
          <a:fillRect/>
        </a:stretch>
      </xdr:blipFill>
      <xdr:spPr>
        <a:xfrm>
          <a:off x="14544675" y="28575"/>
          <a:ext cx="1847850" cy="192405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0</xdr:col>
      <xdr:colOff>1438275</xdr:colOff>
      <xdr:row>7</xdr:row>
      <xdr:rowOff>123825</xdr:rowOff>
    </xdr:to>
    <xdr:pic>
      <xdr:nvPicPr>
        <xdr:cNvPr id="1" name="Image 1_12"/>
        <xdr:cNvPicPr preferRelativeResize="1">
          <a:picLocks noChangeAspect="1"/>
        </xdr:cNvPicPr>
      </xdr:nvPicPr>
      <xdr:blipFill>
        <a:blip r:embed="rId1"/>
        <a:stretch>
          <a:fillRect/>
        </a:stretch>
      </xdr:blipFill>
      <xdr:spPr>
        <a:xfrm>
          <a:off x="38100" y="266700"/>
          <a:ext cx="1400175" cy="1066800"/>
        </a:xfrm>
        <a:prstGeom prst="rect">
          <a:avLst/>
        </a:prstGeom>
        <a:blipFill>
          <a:blip r:embed=""/>
          <a:srcRect/>
          <a:stretch>
            <a:fillRect/>
          </a:stretch>
        </a:blipFill>
        <a:ln w="9525" cmpd="sng">
          <a:noFill/>
        </a:ln>
      </xdr:spPr>
    </xdr:pic>
    <xdr:clientData/>
  </xdr:twoCellAnchor>
  <xdr:twoCellAnchor>
    <xdr:from>
      <xdr:col>2</xdr:col>
      <xdr:colOff>1133475</xdr:colOff>
      <xdr:row>0</xdr:row>
      <xdr:rowOff>152400</xdr:rowOff>
    </xdr:from>
    <xdr:to>
      <xdr:col>3</xdr:col>
      <xdr:colOff>371475</xdr:colOff>
      <xdr:row>8</xdr:row>
      <xdr:rowOff>114300</xdr:rowOff>
    </xdr:to>
    <xdr:pic>
      <xdr:nvPicPr>
        <xdr:cNvPr id="2" name="Image 3_5"/>
        <xdr:cNvPicPr preferRelativeResize="1">
          <a:picLocks noChangeAspect="1"/>
        </xdr:cNvPicPr>
      </xdr:nvPicPr>
      <xdr:blipFill>
        <a:blip r:embed="rId2"/>
        <a:stretch>
          <a:fillRect/>
        </a:stretch>
      </xdr:blipFill>
      <xdr:spPr>
        <a:xfrm>
          <a:off x="6486525" y="152400"/>
          <a:ext cx="1266825" cy="13335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476250</xdr:colOff>
      <xdr:row>0</xdr:row>
      <xdr:rowOff>0</xdr:rowOff>
    </xdr:from>
    <xdr:to>
      <xdr:col>3</xdr:col>
      <xdr:colOff>1104900</xdr:colOff>
      <xdr:row>0</xdr:row>
      <xdr:rowOff>647700</xdr:rowOff>
    </xdr:to>
    <xdr:pic>
      <xdr:nvPicPr>
        <xdr:cNvPr id="1" name="Image 2_2"/>
        <xdr:cNvPicPr preferRelativeResize="1">
          <a:picLocks noChangeAspect="1"/>
        </xdr:cNvPicPr>
      </xdr:nvPicPr>
      <xdr:blipFill>
        <a:blip r:embed="rId1"/>
        <a:stretch>
          <a:fillRect/>
        </a:stretch>
      </xdr:blipFill>
      <xdr:spPr>
        <a:xfrm>
          <a:off x="10201275" y="0"/>
          <a:ext cx="6286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161925</xdr:rowOff>
    </xdr:from>
    <xdr:to>
      <xdr:col>0</xdr:col>
      <xdr:colOff>1495425</xdr:colOff>
      <xdr:row>0</xdr:row>
      <xdr:rowOff>1171575</xdr:rowOff>
    </xdr:to>
    <xdr:pic>
      <xdr:nvPicPr>
        <xdr:cNvPr id="1" name="Image 1_7"/>
        <xdr:cNvPicPr preferRelativeResize="1">
          <a:picLocks noChangeAspect="1"/>
        </xdr:cNvPicPr>
      </xdr:nvPicPr>
      <xdr:blipFill>
        <a:blip r:embed="rId1"/>
        <a:stretch>
          <a:fillRect/>
        </a:stretch>
      </xdr:blipFill>
      <xdr:spPr>
        <a:xfrm>
          <a:off x="95250" y="161925"/>
          <a:ext cx="1400175" cy="1009650"/>
        </a:xfrm>
        <a:prstGeom prst="rect">
          <a:avLst/>
        </a:prstGeom>
        <a:blipFill>
          <a:blip r:embed=""/>
          <a:srcRect/>
          <a:stretch>
            <a:fillRect/>
          </a:stretch>
        </a:blipFill>
        <a:ln w="9525" cmpd="sng">
          <a:noFill/>
        </a:ln>
      </xdr:spPr>
    </xdr:pic>
    <xdr:clientData/>
  </xdr:twoCellAnchor>
  <xdr:twoCellAnchor>
    <xdr:from>
      <xdr:col>7</xdr:col>
      <xdr:colOff>495300</xdr:colOff>
      <xdr:row>0</xdr:row>
      <xdr:rowOff>47625</xdr:rowOff>
    </xdr:from>
    <xdr:to>
      <xdr:col>7</xdr:col>
      <xdr:colOff>1685925</xdr:colOff>
      <xdr:row>0</xdr:row>
      <xdr:rowOff>1343025</xdr:rowOff>
    </xdr:to>
    <xdr:pic>
      <xdr:nvPicPr>
        <xdr:cNvPr id="2" name="Image 4_3"/>
        <xdr:cNvPicPr preferRelativeResize="1">
          <a:picLocks noChangeAspect="1"/>
        </xdr:cNvPicPr>
      </xdr:nvPicPr>
      <xdr:blipFill>
        <a:blip r:embed="rId2"/>
        <a:stretch>
          <a:fillRect/>
        </a:stretch>
      </xdr:blipFill>
      <xdr:spPr>
        <a:xfrm>
          <a:off x="10687050" y="47625"/>
          <a:ext cx="1190625" cy="1285875"/>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476250</xdr:colOff>
      <xdr:row>0</xdr:row>
      <xdr:rowOff>0</xdr:rowOff>
    </xdr:from>
    <xdr:to>
      <xdr:col>3</xdr:col>
      <xdr:colOff>1104900</xdr:colOff>
      <xdr:row>0</xdr:row>
      <xdr:rowOff>647700</xdr:rowOff>
    </xdr:to>
    <xdr:pic>
      <xdr:nvPicPr>
        <xdr:cNvPr id="1" name="Image 2_2"/>
        <xdr:cNvPicPr preferRelativeResize="1">
          <a:picLocks noChangeAspect="1"/>
        </xdr:cNvPicPr>
      </xdr:nvPicPr>
      <xdr:blipFill>
        <a:blip r:embed="rId1"/>
        <a:stretch>
          <a:fillRect/>
        </a:stretch>
      </xdr:blipFill>
      <xdr:spPr>
        <a:xfrm>
          <a:off x="10201275" y="0"/>
          <a:ext cx="6286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161925</xdr:rowOff>
    </xdr:from>
    <xdr:to>
      <xdr:col>0</xdr:col>
      <xdr:colOff>1495425</xdr:colOff>
      <xdr:row>0</xdr:row>
      <xdr:rowOff>1171575</xdr:rowOff>
    </xdr:to>
    <xdr:pic>
      <xdr:nvPicPr>
        <xdr:cNvPr id="1" name="Image 1_7"/>
        <xdr:cNvPicPr preferRelativeResize="1">
          <a:picLocks noChangeAspect="1"/>
        </xdr:cNvPicPr>
      </xdr:nvPicPr>
      <xdr:blipFill>
        <a:blip r:embed="rId1"/>
        <a:stretch>
          <a:fillRect/>
        </a:stretch>
      </xdr:blipFill>
      <xdr:spPr>
        <a:xfrm>
          <a:off x="95250" y="161925"/>
          <a:ext cx="1400175" cy="1009650"/>
        </a:xfrm>
        <a:prstGeom prst="rect">
          <a:avLst/>
        </a:prstGeom>
        <a:blipFill>
          <a:blip r:embed=""/>
          <a:srcRect/>
          <a:stretch>
            <a:fillRect/>
          </a:stretch>
        </a:blipFill>
        <a:ln w="9525" cmpd="sng">
          <a:noFill/>
        </a:ln>
      </xdr:spPr>
    </xdr:pic>
    <xdr:clientData/>
  </xdr:twoCellAnchor>
  <xdr:twoCellAnchor>
    <xdr:from>
      <xdr:col>7</xdr:col>
      <xdr:colOff>495300</xdr:colOff>
      <xdr:row>0</xdr:row>
      <xdr:rowOff>47625</xdr:rowOff>
    </xdr:from>
    <xdr:to>
      <xdr:col>7</xdr:col>
      <xdr:colOff>1685925</xdr:colOff>
      <xdr:row>0</xdr:row>
      <xdr:rowOff>1333500</xdr:rowOff>
    </xdr:to>
    <xdr:pic>
      <xdr:nvPicPr>
        <xdr:cNvPr id="2" name="Image 4_3"/>
        <xdr:cNvPicPr preferRelativeResize="1">
          <a:picLocks noChangeAspect="1"/>
        </xdr:cNvPicPr>
      </xdr:nvPicPr>
      <xdr:blipFill>
        <a:blip r:embed="rId2"/>
        <a:stretch>
          <a:fillRect/>
        </a:stretch>
      </xdr:blipFill>
      <xdr:spPr>
        <a:xfrm>
          <a:off x="10687050" y="47625"/>
          <a:ext cx="1190625" cy="128587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476250</xdr:colOff>
      <xdr:row>0</xdr:row>
      <xdr:rowOff>0</xdr:rowOff>
    </xdr:from>
    <xdr:to>
      <xdr:col>3</xdr:col>
      <xdr:colOff>1104900</xdr:colOff>
      <xdr:row>0</xdr:row>
      <xdr:rowOff>647700</xdr:rowOff>
    </xdr:to>
    <xdr:pic>
      <xdr:nvPicPr>
        <xdr:cNvPr id="1" name="Image 2_2"/>
        <xdr:cNvPicPr preferRelativeResize="1">
          <a:picLocks noChangeAspect="1"/>
        </xdr:cNvPicPr>
      </xdr:nvPicPr>
      <xdr:blipFill>
        <a:blip r:embed="rId1"/>
        <a:stretch>
          <a:fillRect/>
        </a:stretch>
      </xdr:blipFill>
      <xdr:spPr>
        <a:xfrm>
          <a:off x="10201275" y="0"/>
          <a:ext cx="628650"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161925</xdr:rowOff>
    </xdr:from>
    <xdr:to>
      <xdr:col>0</xdr:col>
      <xdr:colOff>1495425</xdr:colOff>
      <xdr:row>0</xdr:row>
      <xdr:rowOff>1162050</xdr:rowOff>
    </xdr:to>
    <xdr:pic>
      <xdr:nvPicPr>
        <xdr:cNvPr id="1" name="Image 1_7"/>
        <xdr:cNvPicPr preferRelativeResize="1">
          <a:picLocks noChangeAspect="1"/>
        </xdr:cNvPicPr>
      </xdr:nvPicPr>
      <xdr:blipFill>
        <a:blip r:embed="rId1"/>
        <a:stretch>
          <a:fillRect/>
        </a:stretch>
      </xdr:blipFill>
      <xdr:spPr>
        <a:xfrm>
          <a:off x="95250" y="161925"/>
          <a:ext cx="1400175" cy="1000125"/>
        </a:xfrm>
        <a:prstGeom prst="rect">
          <a:avLst/>
        </a:prstGeom>
        <a:blipFill>
          <a:blip r:embed=""/>
          <a:srcRect/>
          <a:stretch>
            <a:fillRect/>
          </a:stretch>
        </a:blipFill>
        <a:ln w="9525" cmpd="sng">
          <a:noFill/>
        </a:ln>
      </xdr:spPr>
    </xdr:pic>
    <xdr:clientData/>
  </xdr:twoCellAnchor>
  <xdr:twoCellAnchor>
    <xdr:from>
      <xdr:col>7</xdr:col>
      <xdr:colOff>495300</xdr:colOff>
      <xdr:row>0</xdr:row>
      <xdr:rowOff>47625</xdr:rowOff>
    </xdr:from>
    <xdr:to>
      <xdr:col>7</xdr:col>
      <xdr:colOff>1685925</xdr:colOff>
      <xdr:row>0</xdr:row>
      <xdr:rowOff>1323975</xdr:rowOff>
    </xdr:to>
    <xdr:pic>
      <xdr:nvPicPr>
        <xdr:cNvPr id="2" name="Image 4_3"/>
        <xdr:cNvPicPr preferRelativeResize="1">
          <a:picLocks noChangeAspect="1"/>
        </xdr:cNvPicPr>
      </xdr:nvPicPr>
      <xdr:blipFill>
        <a:blip r:embed="rId2"/>
        <a:stretch>
          <a:fillRect/>
        </a:stretch>
      </xdr:blipFill>
      <xdr:spPr>
        <a:xfrm>
          <a:off x="10687050" y="47625"/>
          <a:ext cx="1190625" cy="127635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266700</xdr:rowOff>
    </xdr:from>
    <xdr:to>
      <xdr:col>0</xdr:col>
      <xdr:colOff>1447800</xdr:colOff>
      <xdr:row>0</xdr:row>
      <xdr:rowOff>1352550</xdr:rowOff>
    </xdr:to>
    <xdr:pic>
      <xdr:nvPicPr>
        <xdr:cNvPr id="1" name="Image 1_1"/>
        <xdr:cNvPicPr preferRelativeResize="1">
          <a:picLocks noChangeAspect="1"/>
        </xdr:cNvPicPr>
      </xdr:nvPicPr>
      <xdr:blipFill>
        <a:blip r:embed="rId1"/>
        <a:stretch>
          <a:fillRect/>
        </a:stretch>
      </xdr:blipFill>
      <xdr:spPr>
        <a:xfrm>
          <a:off x="38100" y="266700"/>
          <a:ext cx="1409700" cy="1085850"/>
        </a:xfrm>
        <a:prstGeom prst="rect">
          <a:avLst/>
        </a:prstGeom>
        <a:blipFill>
          <a:blip r:embed=""/>
          <a:srcRect/>
          <a:stretch>
            <a:fillRect/>
          </a:stretch>
        </a:blipFill>
        <a:ln w="9525" cmpd="sng">
          <a:noFill/>
        </a:ln>
      </xdr:spPr>
    </xdr:pic>
    <xdr:clientData/>
  </xdr:twoCellAnchor>
  <xdr:twoCellAnchor>
    <xdr:from>
      <xdr:col>3</xdr:col>
      <xdr:colOff>2162175</xdr:colOff>
      <xdr:row>0</xdr:row>
      <xdr:rowOff>85725</xdr:rowOff>
    </xdr:from>
    <xdr:to>
      <xdr:col>3</xdr:col>
      <xdr:colOff>3495675</xdr:colOff>
      <xdr:row>0</xdr:row>
      <xdr:rowOff>1428750</xdr:rowOff>
    </xdr:to>
    <xdr:pic>
      <xdr:nvPicPr>
        <xdr:cNvPr id="2" name="Image 4_2"/>
        <xdr:cNvPicPr preferRelativeResize="1">
          <a:picLocks noChangeAspect="1"/>
        </xdr:cNvPicPr>
      </xdr:nvPicPr>
      <xdr:blipFill>
        <a:blip r:embed="rId2"/>
        <a:stretch>
          <a:fillRect/>
        </a:stretch>
      </xdr:blipFill>
      <xdr:spPr>
        <a:xfrm>
          <a:off x="10506075" y="85725"/>
          <a:ext cx="1333500" cy="1343025"/>
        </a:xfrm>
        <a:prstGeom prst="rect">
          <a:avLst/>
        </a:prstGeom>
        <a:blipFill>
          <a:blip r:embed=""/>
          <a:srcRect/>
          <a:stretch>
            <a:fillRect/>
          </a:stretch>
        </a:blipFill>
        <a:ln w="9525" cmpd="sng">
          <a:noFill/>
        </a:ln>
      </xdr:spPr>
    </xdr:pic>
    <xdr:clientData/>
  </xdr:twoCellAnchor>
  <xdr:twoCellAnchor>
    <xdr:from>
      <xdr:col>0</xdr:col>
      <xdr:colOff>38100</xdr:colOff>
      <xdr:row>0</xdr:row>
      <xdr:rowOff>266700</xdr:rowOff>
    </xdr:from>
    <xdr:to>
      <xdr:col>0</xdr:col>
      <xdr:colOff>1447800</xdr:colOff>
      <xdr:row>0</xdr:row>
      <xdr:rowOff>1352550</xdr:rowOff>
    </xdr:to>
    <xdr:pic>
      <xdr:nvPicPr>
        <xdr:cNvPr id="3" name="Image 1_2"/>
        <xdr:cNvPicPr preferRelativeResize="1">
          <a:picLocks noChangeAspect="1"/>
        </xdr:cNvPicPr>
      </xdr:nvPicPr>
      <xdr:blipFill>
        <a:blip r:embed="rId1"/>
        <a:stretch>
          <a:fillRect/>
        </a:stretch>
      </xdr:blipFill>
      <xdr:spPr>
        <a:xfrm>
          <a:off x="38100" y="266700"/>
          <a:ext cx="1409700" cy="1085850"/>
        </a:xfrm>
        <a:prstGeom prst="rect">
          <a:avLst/>
        </a:prstGeom>
        <a:blipFill>
          <a:blip r:embed=""/>
          <a:srcRect/>
          <a:stretch>
            <a:fillRect/>
          </a:stretch>
        </a:blipFill>
        <a:ln w="9525" cmpd="sng">
          <a:noFill/>
        </a:ln>
      </xdr:spPr>
    </xdr:pic>
    <xdr:clientData/>
  </xdr:twoCellAnchor>
  <xdr:twoCellAnchor>
    <xdr:from>
      <xdr:col>3</xdr:col>
      <xdr:colOff>2162175</xdr:colOff>
      <xdr:row>0</xdr:row>
      <xdr:rowOff>85725</xdr:rowOff>
    </xdr:from>
    <xdr:to>
      <xdr:col>3</xdr:col>
      <xdr:colOff>3495675</xdr:colOff>
      <xdr:row>0</xdr:row>
      <xdr:rowOff>1428750</xdr:rowOff>
    </xdr:to>
    <xdr:pic>
      <xdr:nvPicPr>
        <xdr:cNvPr id="4" name="Image 4_5"/>
        <xdr:cNvPicPr preferRelativeResize="1">
          <a:picLocks noChangeAspect="1"/>
        </xdr:cNvPicPr>
      </xdr:nvPicPr>
      <xdr:blipFill>
        <a:blip r:embed="rId2"/>
        <a:stretch>
          <a:fillRect/>
        </a:stretch>
      </xdr:blipFill>
      <xdr:spPr>
        <a:xfrm>
          <a:off x="10506075" y="85725"/>
          <a:ext cx="1333500" cy="13430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7030A0"/>
  </sheetPr>
  <dimension ref="A1:N97"/>
  <sheetViews>
    <sheetView zoomScale="73" zoomScaleNormal="73" zoomScaleSheetLayoutView="80" zoomScalePageLayoutView="0" workbookViewId="0" topLeftCell="A1">
      <selection activeCell="B3" sqref="B3:D8"/>
    </sheetView>
  </sheetViews>
  <sheetFormatPr defaultColWidth="11.421875" defaultRowHeight="12.75"/>
  <cols>
    <col min="1" max="1" width="81.140625" style="1" customWidth="1"/>
    <col min="2" max="2" width="20.421875" style="2" customWidth="1"/>
    <col min="3" max="3" width="16.421875" style="3" customWidth="1"/>
    <col min="4" max="4" width="20.57421875" style="2" customWidth="1"/>
    <col min="5" max="5" width="3.57421875" style="4" customWidth="1"/>
    <col min="6" max="6" width="59.00390625" style="5" customWidth="1"/>
    <col min="7" max="7" width="21.57421875" style="2" customWidth="1"/>
    <col min="8" max="8" width="22.00390625" style="2" customWidth="1"/>
    <col min="9" max="9" width="19.140625" style="3" customWidth="1"/>
    <col min="10" max="16384" width="11.421875" style="4" customWidth="1"/>
  </cols>
  <sheetData>
    <row r="1" spans="1:9" s="5" customFormat="1" ht="167.25" customHeight="1">
      <c r="A1" s="299" t="s">
        <v>96</v>
      </c>
      <c r="B1" s="299"/>
      <c r="C1" s="299"/>
      <c r="D1" s="299"/>
      <c r="E1" s="299"/>
      <c r="F1" s="299"/>
      <c r="G1" s="299"/>
      <c r="H1" s="299"/>
      <c r="I1" s="299"/>
    </row>
    <row r="2" spans="1:9" ht="138" customHeight="1" thickBot="1">
      <c r="A2" s="6" t="s">
        <v>0</v>
      </c>
      <c r="B2" s="7" t="s">
        <v>1</v>
      </c>
      <c r="C2" s="297" t="s">
        <v>2</v>
      </c>
      <c r="D2" s="298" t="s">
        <v>3</v>
      </c>
      <c r="E2" s="8"/>
      <c r="F2" s="9" t="s">
        <v>4</v>
      </c>
      <c r="G2" s="10" t="s">
        <v>5</v>
      </c>
      <c r="H2" s="11" t="s">
        <v>6</v>
      </c>
      <c r="I2" s="12" t="s">
        <v>7</v>
      </c>
    </row>
    <row r="3" spans="1:9" ht="105" customHeight="1" thickBot="1">
      <c r="A3" s="13" t="s">
        <v>87</v>
      </c>
      <c r="B3" s="233">
        <f>'Dépenses prév. globales'!B3</f>
        <v>0</v>
      </c>
      <c r="C3" s="239" t="e">
        <f>'Dépenses prév. globales'!C3</f>
        <v>#DIV/0!</v>
      </c>
      <c r="D3" s="233">
        <f>'Dépenses prév. globales'!D3</f>
        <v>0</v>
      </c>
      <c r="E3" s="8"/>
      <c r="F3" s="14" t="s">
        <v>8</v>
      </c>
      <c r="G3" s="15">
        <f>D16</f>
        <v>0</v>
      </c>
      <c r="H3" s="282">
        <f>'Ressources prévisionnelles'!B13</f>
        <v>0</v>
      </c>
      <c r="I3" s="273" t="str">
        <f aca="true" t="shared" si="0" ref="I3:I8">IF(H3&lt;&gt;0,H3/$D$16,"-")</f>
        <v>-</v>
      </c>
    </row>
    <row r="4" spans="1:9" ht="54" customHeight="1" thickBot="1">
      <c r="A4" s="13" t="s">
        <v>82</v>
      </c>
      <c r="B4" s="233">
        <f>'Dépenses prév. globales'!B11</f>
        <v>0</v>
      </c>
      <c r="C4" s="239" t="e">
        <f aca="true" t="shared" si="1" ref="C4:C9">D4/B4</f>
        <v>#DIV/0!</v>
      </c>
      <c r="D4" s="233">
        <f>'Dépenses prév. globales'!D11</f>
        <v>0</v>
      </c>
      <c r="E4" s="8"/>
      <c r="F4" s="16" t="s">
        <v>9</v>
      </c>
      <c r="G4" s="15"/>
      <c r="H4" s="282">
        <f>'Ressources prévisionnelles'!C22</f>
        <v>0</v>
      </c>
      <c r="I4" s="273" t="str">
        <f t="shared" si="0"/>
        <v>-</v>
      </c>
    </row>
    <row r="5" spans="1:9" ht="66" customHeight="1" thickBot="1">
      <c r="A5" s="13" t="s">
        <v>78</v>
      </c>
      <c r="B5" s="233">
        <f>'Dépenses prév. globales'!B19</f>
        <v>0</v>
      </c>
      <c r="C5" s="239" t="e">
        <f t="shared" si="1"/>
        <v>#DIV/0!</v>
      </c>
      <c r="D5" s="233">
        <f>'Dépenses prév. globales'!D19</f>
        <v>0</v>
      </c>
      <c r="E5" s="8"/>
      <c r="F5" s="16" t="s">
        <v>11</v>
      </c>
      <c r="G5" s="15"/>
      <c r="H5" s="282">
        <f>'Ressources prévisionnelles'!C27</f>
        <v>0</v>
      </c>
      <c r="I5" s="273" t="str">
        <f t="shared" si="0"/>
        <v>-</v>
      </c>
    </row>
    <row r="6" spans="1:9" ht="53.25" customHeight="1" thickBot="1">
      <c r="A6" s="13" t="s">
        <v>79</v>
      </c>
      <c r="B6" s="233">
        <f>'Dépenses prév. globales'!B27</f>
        <v>0</v>
      </c>
      <c r="C6" s="239" t="e">
        <f t="shared" si="1"/>
        <v>#DIV/0!</v>
      </c>
      <c r="D6" s="233">
        <f>'Dépenses prév. globales'!D27</f>
        <v>0</v>
      </c>
      <c r="E6" s="8"/>
      <c r="F6" s="16" t="s">
        <v>12</v>
      </c>
      <c r="G6" s="15"/>
      <c r="H6" s="282">
        <f>'Ressources prévisionnelles'!C32</f>
        <v>0</v>
      </c>
      <c r="I6" s="273" t="str">
        <f t="shared" si="0"/>
        <v>-</v>
      </c>
    </row>
    <row r="7" spans="1:9" ht="36.75" customHeight="1" thickBot="1">
      <c r="A7" s="13" t="s">
        <v>81</v>
      </c>
      <c r="B7" s="233">
        <f>'Dépenses prév. globales'!B35</f>
        <v>0</v>
      </c>
      <c r="C7" s="239" t="e">
        <f t="shared" si="1"/>
        <v>#DIV/0!</v>
      </c>
      <c r="D7" s="233">
        <f>'Dépenses prév. globales'!D35</f>
        <v>0</v>
      </c>
      <c r="E7" s="8"/>
      <c r="F7" s="17" t="s">
        <v>13</v>
      </c>
      <c r="G7" s="15"/>
      <c r="H7" s="283">
        <f>'Ressources prévisionnelles'!C36</f>
        <v>0</v>
      </c>
      <c r="I7" s="273" t="str">
        <f t="shared" si="0"/>
        <v>-</v>
      </c>
    </row>
    <row r="8" spans="1:9" ht="32.25" customHeight="1" thickBot="1">
      <c r="A8" s="13" t="s">
        <v>83</v>
      </c>
      <c r="B8" s="233">
        <f>'Dépenses prév. globales'!B43</f>
        <v>0</v>
      </c>
      <c r="C8" s="239" t="e">
        <f t="shared" si="1"/>
        <v>#DIV/0!</v>
      </c>
      <c r="D8" s="233">
        <f>'Dépenses prév. globales'!D43</f>
        <v>0</v>
      </c>
      <c r="E8" s="8"/>
      <c r="F8" s="300" t="s">
        <v>14</v>
      </c>
      <c r="G8" s="300"/>
      <c r="H8" s="18">
        <f>H7+H6+H5+H4+H3</f>
        <v>0</v>
      </c>
      <c r="I8" s="273" t="str">
        <f t="shared" si="0"/>
        <v>-</v>
      </c>
    </row>
    <row r="9" spans="1:9" ht="35.25" customHeight="1" thickBot="1">
      <c r="A9" s="20" t="s">
        <v>15</v>
      </c>
      <c r="B9" s="234">
        <f>SUM(B3:B8)</f>
        <v>0</v>
      </c>
      <c r="C9" s="285" t="e">
        <f t="shared" si="1"/>
        <v>#DIV/0!</v>
      </c>
      <c r="D9" s="234">
        <f>SUM(D3:D8)</f>
        <v>0</v>
      </c>
      <c r="E9" s="8"/>
      <c r="F9" s="19"/>
      <c r="G9" s="19"/>
      <c r="H9" s="19"/>
      <c r="I9" s="19"/>
    </row>
    <row r="10" spans="1:9" ht="34.5" customHeight="1" thickBot="1">
      <c r="A10" s="21"/>
      <c r="B10" s="22"/>
      <c r="C10" s="23"/>
      <c r="D10" s="24"/>
      <c r="E10" s="8"/>
      <c r="F10" s="19"/>
      <c r="G10" s="19"/>
      <c r="H10" s="19"/>
      <c r="I10" s="19"/>
    </row>
    <row r="11" spans="1:9" ht="45.75" customHeight="1">
      <c r="A11" s="287" t="s">
        <v>17</v>
      </c>
      <c r="B11" s="288"/>
      <c r="C11" s="287"/>
      <c r="D11" s="286">
        <f>C13</f>
        <v>0</v>
      </c>
      <c r="E11" s="8"/>
      <c r="F11" s="301" t="s">
        <v>16</v>
      </c>
      <c r="G11" s="301"/>
      <c r="H11" s="301"/>
      <c r="I11" s="19"/>
    </row>
    <row r="12" spans="1:9" ht="15.75" thickBot="1">
      <c r="A12" s="28" t="s">
        <v>94</v>
      </c>
      <c r="B12" s="29"/>
      <c r="C12" s="235">
        <f>D3*15/100</f>
        <v>0</v>
      </c>
      <c r="D12" s="30"/>
      <c r="E12" s="8"/>
      <c r="F12" s="25"/>
      <c r="G12" s="26"/>
      <c r="H12" s="26"/>
      <c r="I12" s="27"/>
    </row>
    <row r="13" spans="1:9" ht="21.75" customHeight="1" thickBot="1">
      <c r="A13" s="31" t="s">
        <v>93</v>
      </c>
      <c r="B13" s="29"/>
      <c r="C13" s="235">
        <f>D9*7/100</f>
        <v>0</v>
      </c>
      <c r="D13" s="30"/>
      <c r="E13" s="8"/>
      <c r="F13" s="25"/>
      <c r="G13" s="26"/>
      <c r="H13" s="26"/>
      <c r="I13" s="27"/>
    </row>
    <row r="14" spans="1:9" ht="31.5" thickBot="1">
      <c r="A14" s="32" t="s">
        <v>18</v>
      </c>
      <c r="B14" s="33"/>
      <c r="C14" s="32"/>
      <c r="D14" s="236">
        <f>D9+D11</f>
        <v>0</v>
      </c>
      <c r="E14" s="8"/>
      <c r="F14" s="25"/>
      <c r="G14" s="26"/>
      <c r="H14" s="26"/>
      <c r="I14" s="27"/>
    </row>
    <row r="15" spans="1:9" ht="38.25" customHeight="1" thickBot="1">
      <c r="A15" s="34" t="s">
        <v>19</v>
      </c>
      <c r="B15" s="35"/>
      <c r="C15" s="36">
        <f>'Dépenses prévisionnelles N'!C57</f>
        <v>0</v>
      </c>
      <c r="D15" s="237">
        <f>D14*C15</f>
        <v>0</v>
      </c>
      <c r="E15" s="8"/>
      <c r="F15" s="25"/>
      <c r="G15" s="26"/>
      <c r="H15" s="26"/>
      <c r="I15" s="27"/>
    </row>
    <row r="16" spans="1:9" ht="31.5" customHeight="1" thickBot="1">
      <c r="A16" s="37" t="s">
        <v>20</v>
      </c>
      <c r="B16" s="38"/>
      <c r="C16" s="39">
        <f>'Dépenses prévisionnelles N'!C58</f>
        <v>0</v>
      </c>
      <c r="D16" s="238">
        <f>D14-D15</f>
        <v>0</v>
      </c>
      <c r="E16" s="8"/>
      <c r="F16" s="25"/>
      <c r="G16" s="26"/>
      <c r="H16" s="26"/>
      <c r="I16" s="27"/>
    </row>
    <row r="17" spans="1:9" ht="76.5" customHeight="1">
      <c r="A17" s="302" t="s">
        <v>21</v>
      </c>
      <c r="B17" s="302"/>
      <c r="C17" s="302"/>
      <c r="D17" s="302"/>
      <c r="E17" s="8"/>
      <c r="F17" s="25"/>
      <c r="G17" s="26"/>
      <c r="H17" s="26"/>
      <c r="I17" s="27"/>
    </row>
    <row r="18" spans="5:9" ht="77.25" customHeight="1">
      <c r="E18" s="8"/>
      <c r="F18" s="25"/>
      <c r="G18" s="26"/>
      <c r="H18" s="26"/>
      <c r="I18" s="27"/>
    </row>
    <row r="19" spans="1:9" ht="21" customHeight="1">
      <c r="A19" s="301"/>
      <c r="B19" s="301"/>
      <c r="C19" s="301"/>
      <c r="D19" s="26"/>
      <c r="E19" s="8"/>
      <c r="F19" s="25"/>
      <c r="G19" s="26"/>
      <c r="H19" s="26"/>
      <c r="I19" s="27"/>
    </row>
    <row r="20" spans="5:9" ht="21" customHeight="1">
      <c r="E20" s="8"/>
      <c r="F20" s="25"/>
      <c r="G20" s="26"/>
      <c r="H20" s="26"/>
      <c r="I20" s="27"/>
    </row>
    <row r="21" spans="5:9" ht="21" customHeight="1">
      <c r="E21" s="8"/>
      <c r="F21" s="25"/>
      <c r="G21" s="26"/>
      <c r="H21" s="26"/>
      <c r="I21" s="27"/>
    </row>
    <row r="22" spans="5:9" ht="21" customHeight="1">
      <c r="E22" s="8"/>
      <c r="F22" s="25"/>
      <c r="G22" s="26"/>
      <c r="H22" s="26"/>
      <c r="I22" s="27"/>
    </row>
    <row r="23" spans="5:9" ht="21" customHeight="1">
      <c r="E23" s="8"/>
      <c r="F23" s="25"/>
      <c r="G23" s="26"/>
      <c r="H23" s="26"/>
      <c r="I23" s="27"/>
    </row>
    <row r="24" spans="5:9" ht="21" customHeight="1">
      <c r="E24" s="8"/>
      <c r="F24" s="25"/>
      <c r="G24" s="26"/>
      <c r="H24" s="26"/>
      <c r="I24" s="27"/>
    </row>
    <row r="25" spans="5:9" ht="31.5" customHeight="1">
      <c r="E25" s="8"/>
      <c r="F25" s="25"/>
      <c r="G25" s="26"/>
      <c r="H25" s="26"/>
      <c r="I25" s="27"/>
    </row>
    <row r="26" spans="5:9" ht="31.5" customHeight="1">
      <c r="E26" s="8"/>
      <c r="F26" s="25"/>
      <c r="G26" s="26"/>
      <c r="H26" s="26"/>
      <c r="I26" s="27"/>
    </row>
    <row r="27" spans="5:9" ht="25.5" customHeight="1">
      <c r="E27" s="8"/>
      <c r="F27" s="25"/>
      <c r="G27" s="26"/>
      <c r="H27" s="26"/>
      <c r="I27" s="27"/>
    </row>
    <row r="28" spans="5:9" ht="25.5" customHeight="1">
      <c r="E28" s="8"/>
      <c r="F28" s="25"/>
      <c r="G28" s="26"/>
      <c r="H28" s="26"/>
      <c r="I28" s="27"/>
    </row>
    <row r="29" spans="5:9" ht="25.5" customHeight="1">
      <c r="E29" s="8"/>
      <c r="F29" s="25"/>
      <c r="G29" s="26"/>
      <c r="H29" s="26"/>
      <c r="I29" s="27"/>
    </row>
    <row r="30" spans="5:9" ht="25.5" customHeight="1">
      <c r="E30" s="8"/>
      <c r="F30" s="25"/>
      <c r="G30" s="26"/>
      <c r="H30" s="26"/>
      <c r="I30" s="27"/>
    </row>
    <row r="31" spans="5:9" ht="34.5" customHeight="1">
      <c r="E31" s="8"/>
      <c r="F31" s="25"/>
      <c r="G31" s="26"/>
      <c r="H31" s="26"/>
      <c r="I31" s="27"/>
    </row>
    <row r="32" spans="5:9" ht="25.5" customHeight="1">
      <c r="E32" s="8"/>
      <c r="F32" s="25"/>
      <c r="G32" s="26"/>
      <c r="H32" s="26"/>
      <c r="I32" s="27"/>
    </row>
    <row r="33" spans="5:9" ht="25.5" customHeight="1">
      <c r="E33" s="8"/>
      <c r="F33" s="25"/>
      <c r="G33" s="26"/>
      <c r="H33" s="26"/>
      <c r="I33" s="27"/>
    </row>
    <row r="34" spans="5:9" ht="21" customHeight="1">
      <c r="E34" s="8"/>
      <c r="F34" s="25"/>
      <c r="G34" s="26"/>
      <c r="H34" s="26"/>
      <c r="I34" s="27"/>
    </row>
    <row r="35" spans="5:9" ht="21" customHeight="1">
      <c r="E35" s="8"/>
      <c r="F35" s="25"/>
      <c r="G35" s="26"/>
      <c r="H35" s="26"/>
      <c r="I35" s="27"/>
    </row>
    <row r="36" spans="5:9" ht="21" customHeight="1">
      <c r="E36" s="8"/>
      <c r="F36" s="25"/>
      <c r="G36" s="26"/>
      <c r="H36" s="26"/>
      <c r="I36" s="27"/>
    </row>
    <row r="37" spans="5:9" ht="21" customHeight="1">
      <c r="E37" s="8"/>
      <c r="F37" s="25"/>
      <c r="G37" s="26"/>
      <c r="H37" s="26"/>
      <c r="I37" s="27"/>
    </row>
    <row r="38" spans="5:9" ht="21" customHeight="1">
      <c r="E38" s="8"/>
      <c r="F38" s="25"/>
      <c r="G38" s="26"/>
      <c r="H38" s="26"/>
      <c r="I38" s="27"/>
    </row>
    <row r="39" spans="5:9" ht="22.5" customHeight="1">
      <c r="E39" s="8"/>
      <c r="F39" s="25"/>
      <c r="G39" s="26"/>
      <c r="H39" s="26"/>
      <c r="I39" s="27"/>
    </row>
    <row r="40" spans="5:9" ht="22.5" customHeight="1">
      <c r="E40" s="8"/>
      <c r="F40" s="25"/>
      <c r="G40" s="26"/>
      <c r="H40" s="26"/>
      <c r="I40" s="27"/>
    </row>
    <row r="41" spans="5:9" ht="22.5" customHeight="1">
      <c r="E41" s="8"/>
      <c r="F41" s="25"/>
      <c r="G41" s="26"/>
      <c r="H41" s="26"/>
      <c r="I41" s="27"/>
    </row>
    <row r="42" spans="5:9" ht="22.5" customHeight="1">
      <c r="E42" s="8"/>
      <c r="F42" s="25"/>
      <c r="G42" s="26"/>
      <c r="H42" s="26"/>
      <c r="I42" s="27"/>
    </row>
    <row r="43" spans="5:9" ht="22.5" customHeight="1">
      <c r="E43" s="8"/>
      <c r="F43" s="25"/>
      <c r="G43" s="26"/>
      <c r="H43" s="26"/>
      <c r="I43" s="27"/>
    </row>
    <row r="44" spans="5:9" ht="29.25" customHeight="1">
      <c r="E44" s="8"/>
      <c r="F44" s="25"/>
      <c r="G44" s="26"/>
      <c r="H44" s="26"/>
      <c r="I44" s="27"/>
    </row>
    <row r="45" spans="5:9" ht="22.5" customHeight="1">
      <c r="E45" s="8"/>
      <c r="F45" s="40"/>
      <c r="G45" s="41"/>
      <c r="H45" s="41"/>
      <c r="I45" s="27"/>
    </row>
    <row r="46" spans="5:9" ht="22.5" customHeight="1">
      <c r="E46" s="8"/>
      <c r="F46" s="25"/>
      <c r="G46" s="26"/>
      <c r="H46" s="26"/>
      <c r="I46" s="27"/>
    </row>
    <row r="47" spans="5:9" ht="21" customHeight="1">
      <c r="E47" s="8"/>
      <c r="F47" s="42"/>
      <c r="G47" s="43"/>
      <c r="H47" s="43"/>
      <c r="I47" s="43"/>
    </row>
    <row r="48" spans="5:9" ht="21" customHeight="1">
      <c r="E48" s="8"/>
      <c r="F48" s="19"/>
      <c r="G48" s="19"/>
      <c r="H48" s="19"/>
      <c r="I48" s="19"/>
    </row>
    <row r="49" spans="5:9" ht="21" customHeight="1">
      <c r="E49" s="8"/>
      <c r="F49" s="44"/>
      <c r="G49" s="44"/>
      <c r="H49" s="44"/>
      <c r="I49" s="44"/>
    </row>
    <row r="50" spans="5:9" ht="21" customHeight="1">
      <c r="E50" s="8"/>
      <c r="F50" s="44"/>
      <c r="G50" s="44"/>
      <c r="H50" s="44"/>
      <c r="I50" s="44"/>
    </row>
    <row r="51" spans="5:9" ht="24.75" customHeight="1">
      <c r="E51" s="8"/>
      <c r="F51" s="44"/>
      <c r="G51" s="44"/>
      <c r="H51" s="44"/>
      <c r="I51" s="44"/>
    </row>
    <row r="52" spans="5:9" ht="21.75" customHeight="1">
      <c r="E52" s="8"/>
      <c r="F52" s="40"/>
      <c r="G52" s="41"/>
      <c r="H52" s="41"/>
      <c r="I52" s="27"/>
    </row>
    <row r="53" spans="5:9" ht="21.75" customHeight="1">
      <c r="E53" s="8"/>
      <c r="F53" s="44"/>
      <c r="G53" s="41"/>
      <c r="H53" s="41"/>
      <c r="I53" s="27"/>
    </row>
    <row r="54" spans="5:9" ht="21.75" customHeight="1">
      <c r="E54" s="8"/>
      <c r="F54" s="40"/>
      <c r="G54" s="45"/>
      <c r="H54" s="45"/>
      <c r="I54" s="27"/>
    </row>
    <row r="55" spans="5:9" ht="21.75" customHeight="1">
      <c r="E55" s="8"/>
      <c r="F55" s="46"/>
      <c r="G55" s="45"/>
      <c r="H55" s="45"/>
      <c r="I55" s="27"/>
    </row>
    <row r="56" spans="5:9" ht="21.75" customHeight="1">
      <c r="E56" s="8"/>
      <c r="F56" s="40"/>
      <c r="G56" s="41"/>
      <c r="H56" s="41"/>
      <c r="I56" s="27"/>
    </row>
    <row r="57" ht="44.25" customHeight="1">
      <c r="E57" s="8"/>
    </row>
    <row r="58" ht="21.75" customHeight="1">
      <c r="E58" s="8"/>
    </row>
    <row r="59" ht="21.75" customHeight="1">
      <c r="E59" s="8"/>
    </row>
    <row r="60" ht="21.75" customHeight="1">
      <c r="E60" s="8"/>
    </row>
    <row r="61" ht="21.75" customHeight="1">
      <c r="E61" s="8"/>
    </row>
    <row r="62" ht="21.75" customHeight="1">
      <c r="E62" s="8"/>
    </row>
    <row r="63" ht="30" customHeight="1">
      <c r="E63" s="8"/>
    </row>
    <row r="64" ht="30" customHeight="1">
      <c r="E64" s="8"/>
    </row>
    <row r="65" ht="30" customHeight="1">
      <c r="E65" s="8"/>
    </row>
    <row r="66" ht="30" customHeight="1">
      <c r="E66" s="8"/>
    </row>
    <row r="67" ht="30" customHeight="1">
      <c r="E67" s="8"/>
    </row>
    <row r="68" ht="30" customHeight="1">
      <c r="E68" s="8"/>
    </row>
    <row r="69" ht="30" customHeight="1">
      <c r="E69" s="8"/>
    </row>
    <row r="70" ht="30" customHeight="1">
      <c r="E70" s="8"/>
    </row>
    <row r="71" ht="30" customHeight="1">
      <c r="E71" s="8"/>
    </row>
    <row r="72" ht="30" customHeight="1">
      <c r="E72" s="8"/>
    </row>
    <row r="73" ht="30" customHeight="1">
      <c r="E73" s="8"/>
    </row>
    <row r="74" ht="30" customHeight="1">
      <c r="E74" s="8"/>
    </row>
    <row r="75" ht="30" customHeight="1">
      <c r="E75" s="8"/>
    </row>
    <row r="76" ht="30" customHeight="1">
      <c r="E76" s="8"/>
    </row>
    <row r="77" ht="21" customHeight="1">
      <c r="E77" s="8"/>
    </row>
    <row r="78" ht="21" customHeight="1">
      <c r="E78" s="8"/>
    </row>
    <row r="79" ht="21" customHeight="1">
      <c r="E79" s="8"/>
    </row>
    <row r="80" ht="21" customHeight="1">
      <c r="E80" s="8"/>
    </row>
    <row r="81" ht="21" customHeight="1">
      <c r="E81" s="8"/>
    </row>
    <row r="82" ht="21" customHeight="1">
      <c r="E82" s="8"/>
    </row>
    <row r="83" ht="21" customHeight="1">
      <c r="E83" s="8"/>
    </row>
    <row r="84" ht="21" customHeight="1">
      <c r="E84" s="8"/>
    </row>
    <row r="85" ht="21" customHeight="1">
      <c r="E85" s="8"/>
    </row>
    <row r="86" ht="21" customHeight="1">
      <c r="E86" s="8"/>
    </row>
    <row r="87" ht="39" customHeight="1">
      <c r="E87" s="8"/>
    </row>
    <row r="88" ht="18.75" customHeight="1">
      <c r="E88" s="8"/>
    </row>
    <row r="89" ht="96.75" customHeight="1">
      <c r="E89" s="8"/>
    </row>
    <row r="90" ht="42" customHeight="1">
      <c r="E90" s="8"/>
    </row>
    <row r="91" ht="39.75" customHeight="1">
      <c r="E91" s="8"/>
    </row>
    <row r="92" ht="49.5" customHeight="1">
      <c r="E92" s="8"/>
    </row>
    <row r="93" ht="41.25" customHeight="1">
      <c r="E93" s="8"/>
    </row>
    <row r="94" ht="49.5" customHeight="1">
      <c r="E94" s="8"/>
    </row>
    <row r="95" spans="5:14" ht="81" customHeight="1">
      <c r="E95" s="8"/>
      <c r="J95" s="44"/>
      <c r="K95" s="44"/>
      <c r="L95" s="44"/>
      <c r="M95" s="44"/>
      <c r="N95" s="44"/>
    </row>
    <row r="96" spans="5:14" ht="49.5" customHeight="1">
      <c r="E96" s="8"/>
      <c r="J96" s="44"/>
      <c r="K96" s="44"/>
      <c r="L96" s="44"/>
      <c r="M96" s="44"/>
      <c r="N96" s="44"/>
    </row>
    <row r="97" spans="10:14" ht="15.75" customHeight="1">
      <c r="J97" s="44"/>
      <c r="K97" s="44"/>
      <c r="L97" s="44"/>
      <c r="M97" s="44"/>
      <c r="N97" s="44"/>
    </row>
  </sheetData>
  <sheetProtection password="85CB" sheet="1" selectLockedCells="1" selectUnlockedCells="1"/>
  <mergeCells count="5">
    <mergeCell ref="A1:I1"/>
    <mergeCell ref="F8:G8"/>
    <mergeCell ref="F11:H11"/>
    <mergeCell ref="A17:D17"/>
    <mergeCell ref="A19:C19"/>
  </mergeCells>
  <printOptions/>
  <pageMargins left="0.7875" right="0.7875" top="1.025" bottom="1.025" header="0.7875" footer="0.7875"/>
  <pageSetup firstPageNumber="1" useFirstPageNumber="1" horizontalDpi="300" verticalDpi="300" orientation="landscape" paperSize="8" scale="55" r:id="rId2"/>
  <headerFooter alignWithMargins="0">
    <oddHeader>&amp;C&amp;A</oddHeader>
    <oddFooter>&amp;LVersion du 17 mars 2022&amp;CPage &amp;P</oddFooter>
  </headerFooter>
  <drawing r:id="rId1"/>
</worksheet>
</file>

<file path=xl/worksheets/sheet2.xml><?xml version="1.0" encoding="utf-8"?>
<worksheet xmlns="http://schemas.openxmlformats.org/spreadsheetml/2006/main" xmlns:r="http://schemas.openxmlformats.org/officeDocument/2006/relationships">
  <sheetPr>
    <tabColor theme="0"/>
  </sheetPr>
  <dimension ref="A1:O40"/>
  <sheetViews>
    <sheetView tabSelected="1" zoomScale="73" zoomScaleNormal="73" zoomScaleSheetLayoutView="80" zoomScalePageLayoutView="0" workbookViewId="0" topLeftCell="A1">
      <selection activeCell="G22" sqref="G22"/>
    </sheetView>
  </sheetViews>
  <sheetFormatPr defaultColWidth="10.8515625" defaultRowHeight="12.75"/>
  <cols>
    <col min="1" max="1" width="29.140625" style="19" customWidth="1"/>
    <col min="2" max="2" width="51.140625" style="19" customWidth="1"/>
    <col min="3" max="3" width="30.421875" style="19" customWidth="1"/>
    <col min="4" max="4" width="12.57421875" style="19" customWidth="1"/>
    <col min="5" max="6" width="19.8515625" style="19" customWidth="1"/>
    <col min="7" max="8" width="14.140625" style="19" customWidth="1"/>
    <col min="9" max="9" width="12.8515625" style="19" customWidth="1"/>
    <col min="10" max="10" width="18.140625" style="19" customWidth="1"/>
    <col min="11" max="15" width="10.8515625" style="19" customWidth="1"/>
    <col min="16" max="16" width="24.57421875" style="19" customWidth="1"/>
    <col min="17" max="16384" width="10.8515625" style="19" customWidth="1"/>
  </cols>
  <sheetData>
    <row r="1" spans="1:10" ht="18.75" customHeight="1">
      <c r="A1" s="312" t="s">
        <v>97</v>
      </c>
      <c r="B1" s="313"/>
      <c r="C1" s="313"/>
      <c r="D1" s="313"/>
      <c r="E1" s="103"/>
      <c r="F1" s="103"/>
      <c r="G1" s="103"/>
      <c r="H1" s="103"/>
      <c r="I1" s="103"/>
      <c r="J1" s="103"/>
    </row>
    <row r="2" spans="1:10" ht="12.75" customHeight="1">
      <c r="A2" s="313"/>
      <c r="B2" s="313"/>
      <c r="C2" s="313"/>
      <c r="D2" s="313"/>
      <c r="E2" s="103"/>
      <c r="F2" s="103"/>
      <c r="G2" s="103"/>
      <c r="H2" s="103"/>
      <c r="I2" s="103"/>
      <c r="J2" s="103"/>
    </row>
    <row r="3" spans="1:10" ht="12.75" customHeight="1">
      <c r="A3" s="313"/>
      <c r="B3" s="313"/>
      <c r="C3" s="313"/>
      <c r="D3" s="313"/>
      <c r="E3" s="103"/>
      <c r="F3" s="103"/>
      <c r="G3" s="103"/>
      <c r="H3" s="103"/>
      <c r="I3" s="103"/>
      <c r="J3" s="103"/>
    </row>
    <row r="4" spans="1:10" ht="12.75" customHeight="1">
      <c r="A4" s="313"/>
      <c r="B4" s="313"/>
      <c r="C4" s="313"/>
      <c r="D4" s="313"/>
      <c r="E4" s="103"/>
      <c r="F4" s="103"/>
      <c r="G4" s="103"/>
      <c r="H4" s="103"/>
      <c r="I4" s="103"/>
      <c r="J4" s="103"/>
    </row>
    <row r="5" spans="1:10" ht="12.75" customHeight="1">
      <c r="A5" s="313"/>
      <c r="B5" s="313"/>
      <c r="C5" s="313"/>
      <c r="D5" s="313"/>
      <c r="E5" s="103"/>
      <c r="F5" s="103"/>
      <c r="G5" s="103"/>
      <c r="H5" s="103"/>
      <c r="I5" s="103"/>
      <c r="J5" s="103"/>
    </row>
    <row r="6" spans="1:10" ht="12.75" customHeight="1">
      <c r="A6" s="313"/>
      <c r="B6" s="313"/>
      <c r="C6" s="313"/>
      <c r="D6" s="313"/>
      <c r="E6" s="103"/>
      <c r="F6" s="103"/>
      <c r="G6" s="103"/>
      <c r="H6" s="103"/>
      <c r="I6" s="103"/>
      <c r="J6" s="103"/>
    </row>
    <row r="7" spans="1:10" ht="12.75" customHeight="1">
      <c r="A7" s="313"/>
      <c r="B7" s="313"/>
      <c r="C7" s="313"/>
      <c r="D7" s="313"/>
      <c r="E7" s="103"/>
      <c r="F7" s="103"/>
      <c r="G7" s="103"/>
      <c r="H7" s="103"/>
      <c r="I7" s="103"/>
      <c r="J7" s="103"/>
    </row>
    <row r="8" spans="1:10" ht="12.75" customHeight="1">
      <c r="A8" s="313"/>
      <c r="B8" s="313"/>
      <c r="C8" s="313"/>
      <c r="D8" s="313"/>
      <c r="E8" s="103"/>
      <c r="F8" s="103"/>
      <c r="G8" s="103"/>
      <c r="H8" s="103"/>
      <c r="I8" s="103"/>
      <c r="J8" s="103"/>
    </row>
    <row r="9" spans="1:10" ht="12.75" customHeight="1">
      <c r="A9" s="313"/>
      <c r="B9" s="313"/>
      <c r="C9" s="313"/>
      <c r="D9" s="313"/>
      <c r="E9" s="103"/>
      <c r="F9" s="103"/>
      <c r="G9" s="103"/>
      <c r="H9" s="103"/>
      <c r="I9" s="103"/>
      <c r="J9" s="103"/>
    </row>
    <row r="10" spans="1:10" ht="12.75" customHeight="1">
      <c r="A10" s="313"/>
      <c r="B10" s="313"/>
      <c r="C10" s="313"/>
      <c r="D10" s="313"/>
      <c r="E10" s="103"/>
      <c r="F10" s="103"/>
      <c r="G10" s="103"/>
      <c r="H10" s="103"/>
      <c r="I10" s="103"/>
      <c r="J10" s="103"/>
    </row>
    <row r="11" spans="1:10" ht="12.75" customHeight="1" thickBot="1">
      <c r="A11" s="103"/>
      <c r="B11" s="103"/>
      <c r="C11" s="103"/>
      <c r="D11" s="103"/>
      <c r="E11" s="103"/>
      <c r="F11" s="103"/>
      <c r="G11" s="103"/>
      <c r="H11" s="103"/>
      <c r="I11" s="103"/>
      <c r="J11" s="103"/>
    </row>
    <row r="12" spans="1:10" ht="24.75" customHeight="1" thickBot="1">
      <c r="A12" s="314" t="s">
        <v>58</v>
      </c>
      <c r="B12" s="119" t="s">
        <v>59</v>
      </c>
      <c r="C12" s="119" t="s">
        <v>60</v>
      </c>
      <c r="D12" s="104"/>
      <c r="E12" s="104"/>
      <c r="F12" s="104"/>
      <c r="G12" s="104"/>
      <c r="H12" s="104"/>
      <c r="I12" s="104"/>
      <c r="J12" s="104"/>
    </row>
    <row r="13" spans="1:10" ht="13.5" thickBot="1">
      <c r="A13" s="315"/>
      <c r="B13" s="120">
        <f>'Dépenses prév. globales'!D58*C13</f>
        <v>0</v>
      </c>
      <c r="C13" s="240"/>
      <c r="D13" s="104"/>
      <c r="E13" s="104"/>
      <c r="F13" s="104"/>
      <c r="G13" s="104"/>
      <c r="H13" s="104"/>
      <c r="I13" s="104"/>
      <c r="J13" s="104"/>
    </row>
    <row r="14" spans="1:10" ht="13.5" thickBot="1">
      <c r="A14" s="104"/>
      <c r="B14" s="104"/>
      <c r="C14" s="104"/>
      <c r="D14" s="104"/>
      <c r="E14" s="104"/>
      <c r="F14" s="104"/>
      <c r="G14" s="104"/>
      <c r="H14" s="104"/>
      <c r="I14" s="104"/>
      <c r="J14" s="104"/>
    </row>
    <row r="15" spans="1:4" ht="12.75" customHeight="1" thickBot="1">
      <c r="A15" s="316" t="s">
        <v>61</v>
      </c>
      <c r="B15" s="318" t="s">
        <v>62</v>
      </c>
      <c r="C15" s="318" t="s">
        <v>63</v>
      </c>
      <c r="D15" s="320" t="s">
        <v>64</v>
      </c>
    </row>
    <row r="16" spans="1:10" ht="78.75" customHeight="1" thickBot="1">
      <c r="A16" s="317"/>
      <c r="B16" s="319"/>
      <c r="C16" s="319"/>
      <c r="D16" s="321"/>
      <c r="J16" s="105"/>
    </row>
    <row r="17" spans="1:4" ht="15.75" customHeight="1" thickBot="1">
      <c r="A17" s="303" t="s">
        <v>65</v>
      </c>
      <c r="B17" s="140"/>
      <c r="C17" s="274"/>
      <c r="D17" s="141" t="s">
        <v>10</v>
      </c>
    </row>
    <row r="18" spans="1:4" ht="13.5" thickBot="1">
      <c r="A18" s="304"/>
      <c r="B18" s="106"/>
      <c r="C18" s="275"/>
      <c r="D18" s="142" t="s">
        <v>10</v>
      </c>
    </row>
    <row r="19" spans="1:4" ht="15.75" customHeight="1" thickBot="1">
      <c r="A19" s="304"/>
      <c r="B19" s="106"/>
      <c r="C19" s="275"/>
      <c r="D19" s="142" t="s">
        <v>10</v>
      </c>
    </row>
    <row r="20" spans="1:4" ht="12.75" customHeight="1" thickBot="1">
      <c r="A20" s="304"/>
      <c r="B20" s="106"/>
      <c r="C20" s="275"/>
      <c r="D20" s="142" t="s">
        <v>10</v>
      </c>
    </row>
    <row r="21" spans="1:15" ht="15.75" customHeight="1" thickBot="1">
      <c r="A21" s="305"/>
      <c r="B21" s="143"/>
      <c r="C21" s="276"/>
      <c r="D21" s="144" t="s">
        <v>10</v>
      </c>
      <c r="G21" s="107"/>
      <c r="H21" s="108"/>
      <c r="I21" s="108"/>
      <c r="J21" s="108"/>
      <c r="K21" s="108"/>
      <c r="L21" s="108"/>
      <c r="M21" s="108"/>
      <c r="N21" s="108"/>
      <c r="O21" s="108"/>
    </row>
    <row r="22" spans="1:10" s="109" customFormat="1" ht="18" customHeight="1" thickBot="1">
      <c r="A22" s="129" t="s">
        <v>66</v>
      </c>
      <c r="B22" s="129"/>
      <c r="C22" s="145">
        <f>SUM(C17:C21)</f>
        <v>0</v>
      </c>
      <c r="D22" s="152" t="e">
        <f>C22/'Dépenses prév. globales'!D58</f>
        <v>#DIV/0!</v>
      </c>
      <c r="J22" s="110"/>
    </row>
    <row r="23" spans="1:8" ht="14.25" customHeight="1" thickBot="1">
      <c r="A23" s="303" t="s">
        <v>11</v>
      </c>
      <c r="B23" s="140"/>
      <c r="C23" s="274"/>
      <c r="D23" s="141" t="s">
        <v>10</v>
      </c>
      <c r="H23" s="105"/>
    </row>
    <row r="24" spans="1:4" ht="12.75" customHeight="1" thickBot="1">
      <c r="A24" s="304"/>
      <c r="B24" s="106"/>
      <c r="C24" s="275"/>
      <c r="D24" s="142" t="s">
        <v>10</v>
      </c>
    </row>
    <row r="25" spans="1:4" ht="15.75" customHeight="1" thickBot="1">
      <c r="A25" s="304"/>
      <c r="B25" s="106"/>
      <c r="C25" s="275"/>
      <c r="D25" s="142" t="s">
        <v>10</v>
      </c>
    </row>
    <row r="26" spans="1:4" ht="12.75" customHeight="1" thickBot="1">
      <c r="A26" s="305"/>
      <c r="B26" s="143"/>
      <c r="C26" s="276"/>
      <c r="D26" s="144" t="s">
        <v>10</v>
      </c>
    </row>
    <row r="27" spans="1:4" ht="17.25" customHeight="1" thickBot="1">
      <c r="A27" s="127" t="s">
        <v>67</v>
      </c>
      <c r="B27" s="128"/>
      <c r="C27" s="146">
        <f>SUM(C23:C26)</f>
        <v>0</v>
      </c>
      <c r="D27" s="153" t="e">
        <f>C27/'Dépenses prév. globales'!D58</f>
        <v>#DIV/0!</v>
      </c>
    </row>
    <row r="28" spans="1:4" ht="12.75" customHeight="1" thickBot="1">
      <c r="A28" s="306" t="s">
        <v>68</v>
      </c>
      <c r="B28" s="135"/>
      <c r="C28" s="277"/>
      <c r="D28" s="136" t="s">
        <v>10</v>
      </c>
    </row>
    <row r="29" spans="1:4" ht="13.5" thickBot="1">
      <c r="A29" s="307"/>
      <c r="B29" s="114"/>
      <c r="C29" s="278"/>
      <c r="D29" s="137" t="s">
        <v>10</v>
      </c>
    </row>
    <row r="30" spans="1:4" ht="13.5" thickBot="1">
      <c r="A30" s="307"/>
      <c r="B30" s="114"/>
      <c r="C30" s="278"/>
      <c r="D30" s="137" t="s">
        <v>10</v>
      </c>
    </row>
    <row r="31" spans="1:4" ht="13.5" thickBot="1">
      <c r="A31" s="308"/>
      <c r="B31" s="138"/>
      <c r="C31" s="279"/>
      <c r="D31" s="139" t="s">
        <v>10</v>
      </c>
    </row>
    <row r="32" spans="1:4" ht="13.5" thickBot="1">
      <c r="A32" s="127" t="s">
        <v>69</v>
      </c>
      <c r="B32" s="128"/>
      <c r="C32" s="146">
        <f>SUM(C29:C31)</f>
        <v>0</v>
      </c>
      <c r="D32" s="153" t="e">
        <f>C32/'Dépenses prév. globales'!D58</f>
        <v>#DIV/0!</v>
      </c>
    </row>
    <row r="33" spans="1:4" s="112" customFormat="1" ht="14.25" customHeight="1" thickBot="1">
      <c r="A33" s="309" t="s">
        <v>70</v>
      </c>
      <c r="B33" s="130"/>
      <c r="C33" s="284"/>
      <c r="D33" s="131"/>
    </row>
    <row r="34" spans="1:4" s="112" customFormat="1" ht="13.5" thickBot="1">
      <c r="A34" s="310"/>
      <c r="B34" s="115"/>
      <c r="C34" s="280"/>
      <c r="D34" s="132"/>
    </row>
    <row r="35" spans="1:4" s="112" customFormat="1" ht="13.5" thickBot="1">
      <c r="A35" s="311"/>
      <c r="B35" s="133"/>
      <c r="C35" s="281"/>
      <c r="D35" s="134"/>
    </row>
    <row r="36" spans="1:4" ht="13.5" thickBot="1">
      <c r="A36" s="125" t="s">
        <v>71</v>
      </c>
      <c r="B36" s="126"/>
      <c r="C36" s="147">
        <f>SUM(C33:C35)</f>
        <v>0</v>
      </c>
      <c r="D36" s="153" t="e">
        <f>C36/'Dépenses prév. globales'!D58</f>
        <v>#DIV/0!</v>
      </c>
    </row>
    <row r="37" spans="1:4" s="112" customFormat="1" ht="13.5" thickBot="1">
      <c r="A37" s="116"/>
      <c r="B37" s="117"/>
      <c r="C37" s="148"/>
      <c r="D37" s="118"/>
    </row>
    <row r="38" spans="1:5" ht="28.5" customHeight="1" thickBot="1">
      <c r="A38" s="121" t="s">
        <v>72</v>
      </c>
      <c r="B38" s="122"/>
      <c r="C38" s="149">
        <f>C33+C32+C27+C22</f>
        <v>0</v>
      </c>
      <c r="D38" s="361" t="e">
        <f>C38/'Dépenses prév. globales'!D58</f>
        <v>#DIV/0!</v>
      </c>
      <c r="E38" s="113"/>
    </row>
    <row r="39" spans="3:4" ht="13.5" thickBot="1">
      <c r="C39" s="150"/>
      <c r="D39" s="111"/>
    </row>
    <row r="40" spans="1:4" ht="26.25" customHeight="1" thickBot="1">
      <c r="A40" s="123" t="s">
        <v>73</v>
      </c>
      <c r="B40" s="124"/>
      <c r="C40" s="151">
        <f>C38+B13</f>
        <v>0</v>
      </c>
      <c r="D40" s="360" t="e">
        <f>C40/'Dépenses prév. globales'!D58</f>
        <v>#DIV/0!</v>
      </c>
    </row>
  </sheetData>
  <sheetProtection selectLockedCells="1" selectUnlockedCells="1"/>
  <mergeCells count="10">
    <mergeCell ref="A17:A21"/>
    <mergeCell ref="A23:A26"/>
    <mergeCell ref="A28:A31"/>
    <mergeCell ref="A33:A35"/>
    <mergeCell ref="A1:D10"/>
    <mergeCell ref="A12:A13"/>
    <mergeCell ref="A15:A16"/>
    <mergeCell ref="B15:B16"/>
    <mergeCell ref="C15:C16"/>
    <mergeCell ref="D15:D16"/>
  </mergeCells>
  <printOptions/>
  <pageMargins left="0.7875" right="0.7875" top="1.025" bottom="1.025" header="0.7875" footer="0.7875"/>
  <pageSetup horizontalDpi="300" verticalDpi="300" orientation="portrait" paperSize="8" scale="90" r:id="rId2"/>
  <headerFooter alignWithMargins="0">
    <oddHeader>&amp;C&amp;A</oddHeader>
    <oddFooter>&amp;LVersion du 17 mars 2022&amp;CPage &amp;P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I61"/>
  <sheetViews>
    <sheetView zoomScale="80" zoomScaleNormal="80" zoomScaleSheetLayoutView="85" zoomScalePageLayoutView="0" workbookViewId="0" topLeftCell="A1">
      <selection activeCell="B3" sqref="B3"/>
    </sheetView>
  </sheetViews>
  <sheetFormatPr defaultColWidth="11.421875" defaultRowHeight="12.75"/>
  <cols>
    <col min="1" max="1" width="107.140625" style="1" customWidth="1"/>
    <col min="2" max="2" width="22.57421875" style="4" customWidth="1"/>
    <col min="3" max="3" width="16.140625" style="4" customWidth="1"/>
    <col min="4" max="4" width="22.57421875" style="4" customWidth="1"/>
    <col min="5" max="5" width="3.57421875" style="4" customWidth="1"/>
    <col min="6" max="6" width="63.421875" style="5" customWidth="1"/>
    <col min="7" max="7" width="31.140625" style="4" customWidth="1"/>
    <col min="8" max="8" width="11.421875" style="5" customWidth="1"/>
    <col min="9" max="9" width="46.8515625" style="4" customWidth="1"/>
    <col min="10" max="16384" width="11.421875" style="4" customWidth="1"/>
  </cols>
  <sheetData>
    <row r="1" spans="1:4" s="5" customFormat="1" ht="79.5" customHeight="1" thickBot="1">
      <c r="A1" s="322" t="s">
        <v>101</v>
      </c>
      <c r="B1" s="323"/>
      <c r="C1" s="324"/>
      <c r="D1" s="181"/>
    </row>
    <row r="2" spans="1:8" ht="31.5" thickBot="1">
      <c r="A2" s="190" t="s">
        <v>84</v>
      </c>
      <c r="B2" s="191" t="s">
        <v>22</v>
      </c>
      <c r="C2" s="191" t="s">
        <v>23</v>
      </c>
      <c r="D2" s="191" t="s">
        <v>24</v>
      </c>
      <c r="E2" s="8"/>
      <c r="F2" s="25"/>
      <c r="G2" s="47"/>
      <c r="H2" s="48"/>
    </row>
    <row r="3" spans="1:9" ht="78" customHeight="1" thickBot="1">
      <c r="A3" s="188" t="s">
        <v>80</v>
      </c>
      <c r="B3" s="184">
        <f>'Détails frais personnel "Global'!G10</f>
        <v>0</v>
      </c>
      <c r="C3" s="189" t="e">
        <f>D3/B3</f>
        <v>#DIV/0!</v>
      </c>
      <c r="D3" s="185">
        <f>'Détails frais personnel "Global'!H10</f>
        <v>0</v>
      </c>
      <c r="E3" s="8"/>
      <c r="F3" s="25"/>
      <c r="G3" s="47"/>
      <c r="H3" s="48"/>
      <c r="I3" s="8"/>
    </row>
    <row r="4" spans="1:9" ht="15">
      <c r="A4" s="182" t="str">
        <f>'Détails frais personnel "Global'!A3</f>
        <v>1)</v>
      </c>
      <c r="B4" s="183">
        <f>'Détails frais personnel "Global'!G3</f>
        <v>0</v>
      </c>
      <c r="C4" s="232" t="str">
        <f>'Détails frais personnel "Global'!E3</f>
        <v>-</v>
      </c>
      <c r="D4" s="183">
        <f>'Détails frais personnel "Global'!H3</f>
        <v>0</v>
      </c>
      <c r="E4" s="44"/>
      <c r="F4" s="25"/>
      <c r="G4" s="47"/>
      <c r="H4" s="48"/>
      <c r="I4" s="50"/>
    </row>
    <row r="5" spans="1:9" ht="22.5" customHeight="1">
      <c r="A5" s="179" t="str">
        <f>'Détails frais personnel "Global'!A4</f>
        <v>2)</v>
      </c>
      <c r="B5" s="180">
        <f>'Détails frais personnel "Global'!G4</f>
        <v>0</v>
      </c>
      <c r="C5" s="232" t="str">
        <f>'Détails frais personnel "Global'!E4</f>
        <v>-</v>
      </c>
      <c r="D5" s="180">
        <f>'Détails frais personnel "Global'!H4</f>
        <v>0</v>
      </c>
      <c r="I5" s="325"/>
    </row>
    <row r="6" spans="1:9" ht="15">
      <c r="A6" s="179" t="str">
        <f>'Détails frais personnel "Global'!A5</f>
        <v>3)</v>
      </c>
      <c r="B6" s="180">
        <f>'Détails frais personnel "Global'!G5</f>
        <v>0</v>
      </c>
      <c r="C6" s="232" t="str">
        <f>'Détails frais personnel "Global'!E5</f>
        <v>-</v>
      </c>
      <c r="D6" s="180" t="str">
        <f>'Détails frais personnel "Global'!H5</f>
        <v>-</v>
      </c>
      <c r="I6" s="325"/>
    </row>
    <row r="7" spans="1:9" ht="15">
      <c r="A7" s="179" t="str">
        <f>'Détails frais personnel "Global'!A6</f>
        <v>4)</v>
      </c>
      <c r="B7" s="180">
        <f>'Détails frais personnel "Global'!G6</f>
        <v>0</v>
      </c>
      <c r="C7" s="232" t="str">
        <f>'Détails frais personnel "Global'!E6</f>
        <v>-</v>
      </c>
      <c r="D7" s="180" t="str">
        <f>'Détails frais personnel "Global'!H6</f>
        <v>-</v>
      </c>
      <c r="I7" s="325"/>
    </row>
    <row r="8" spans="1:9" ht="15">
      <c r="A8" s="179" t="str">
        <f>'Détails frais personnel "Global'!A7</f>
        <v>5)</v>
      </c>
      <c r="B8" s="180">
        <f>'Détails frais personnel "Global'!G7</f>
        <v>0</v>
      </c>
      <c r="C8" s="232" t="str">
        <f>'Détails frais personnel "Global'!E7</f>
        <v>-</v>
      </c>
      <c r="D8" s="180" t="str">
        <f>'Détails frais personnel "Global'!H7</f>
        <v>-</v>
      </c>
      <c r="I8" s="325"/>
    </row>
    <row r="9" spans="1:9" ht="15">
      <c r="A9" s="179" t="str">
        <f>'Détails frais personnel "Global'!A8</f>
        <v>6)</v>
      </c>
      <c r="B9" s="180">
        <f>'Détails frais personnel "Global'!G8</f>
        <v>0</v>
      </c>
      <c r="C9" s="232" t="str">
        <f>'Détails frais personnel "Global'!E8</f>
        <v>-</v>
      </c>
      <c r="D9" s="180" t="str">
        <f>'Détails frais personnel "Global'!H8</f>
        <v>-</v>
      </c>
      <c r="I9" s="50"/>
    </row>
    <row r="10" spans="1:9" ht="15.75" thickBot="1">
      <c r="A10" s="179" t="str">
        <f>'Détails frais personnel "Global'!A9</f>
        <v>7)</v>
      </c>
      <c r="B10" s="180">
        <f>'Détails frais personnel "Global'!G9</f>
        <v>0</v>
      </c>
      <c r="C10" s="232" t="str">
        <f>'Détails frais personnel "Global'!E9</f>
        <v>-</v>
      </c>
      <c r="D10" s="180" t="str">
        <f>'Détails frais personnel "Global'!H9</f>
        <v>-</v>
      </c>
      <c r="I10" s="46"/>
    </row>
    <row r="11" spans="1:4" ht="31.5" customHeight="1" thickBot="1">
      <c r="A11" s="188" t="s">
        <v>82</v>
      </c>
      <c r="B11" s="201">
        <f>SUM(B12:B18)</f>
        <v>0</v>
      </c>
      <c r="C11" s="189" t="e">
        <f>D11/B11</f>
        <v>#DIV/0!</v>
      </c>
      <c r="D11" s="202">
        <f>SUM(D12:D18)</f>
        <v>0</v>
      </c>
    </row>
    <row r="12" spans="1:4" ht="15">
      <c r="A12" s="196"/>
      <c r="B12" s="197"/>
      <c r="C12" s="52"/>
      <c r="D12" s="198" t="str">
        <f>IF(B12&lt;&gt;0,B12*C12,"-")</f>
        <v>-</v>
      </c>
    </row>
    <row r="13" spans="1:4" ht="15">
      <c r="A13" s="196"/>
      <c r="B13" s="197"/>
      <c r="C13" s="52"/>
      <c r="D13" s="198" t="str">
        <f>IF(B13&lt;&gt;0,B13*C13,"-")</f>
        <v>-</v>
      </c>
    </row>
    <row r="14" spans="1:4" ht="15">
      <c r="A14" s="196"/>
      <c r="B14" s="197"/>
      <c r="C14" s="52"/>
      <c r="D14" s="198" t="str">
        <f>IF(B14&lt;&gt;0,B14*C14,"-")</f>
        <v>-</v>
      </c>
    </row>
    <row r="15" spans="1:4" ht="15">
      <c r="A15" s="186"/>
      <c r="B15" s="51"/>
      <c r="C15" s="52"/>
      <c r="D15" s="198" t="str">
        <f>IF(B15&lt;&gt;0,B15*C15,"-")</f>
        <v>-</v>
      </c>
    </row>
    <row r="16" spans="1:4" ht="15">
      <c r="A16" s="186"/>
      <c r="B16" s="51"/>
      <c r="C16" s="52"/>
      <c r="D16" s="198" t="str">
        <f>IF(B16&lt;&gt;0,B16*C16,"-")</f>
        <v>-</v>
      </c>
    </row>
    <row r="17" spans="1:4" ht="15">
      <c r="A17" s="186"/>
      <c r="B17" s="51"/>
      <c r="C17" s="52"/>
      <c r="D17" s="198" t="str">
        <f>IF(B17&lt;&gt;0,B17*C17,"-")</f>
        <v>-</v>
      </c>
    </row>
    <row r="18" spans="1:4" ht="15.75" thickBot="1">
      <c r="A18" s="192"/>
      <c r="B18" s="193"/>
      <c r="C18" s="194"/>
      <c r="D18" s="198" t="str">
        <f>IF(B18&lt;&gt;0,B18*C18,"-")</f>
        <v>-</v>
      </c>
    </row>
    <row r="19" spans="1:4" ht="31.5" thickBot="1">
      <c r="A19" s="188" t="s">
        <v>78</v>
      </c>
      <c r="B19" s="201">
        <f>SUM(B20:B26)</f>
        <v>0</v>
      </c>
      <c r="C19" s="189" t="e">
        <f>D19/B19</f>
        <v>#DIV/0!</v>
      </c>
      <c r="D19" s="202">
        <f>SUM(D20:D26)</f>
        <v>0</v>
      </c>
    </row>
    <row r="20" spans="1:4" ht="15">
      <c r="A20" s="270"/>
      <c r="B20" s="247"/>
      <c r="C20" s="54"/>
      <c r="D20" s="198" t="str">
        <f>IF(B20&lt;&gt;0,B20*C20,"-")</f>
        <v>-</v>
      </c>
    </row>
    <row r="21" spans="1:4" ht="15">
      <c r="A21" s="270"/>
      <c r="B21" s="247"/>
      <c r="C21" s="54"/>
      <c r="D21" s="198" t="str">
        <f>IF(B21&lt;&gt;0,B21*C21,"-")</f>
        <v>-</v>
      </c>
    </row>
    <row r="22" spans="1:4" ht="15">
      <c r="A22" s="270"/>
      <c r="B22" s="247"/>
      <c r="C22" s="54"/>
      <c r="D22" s="198" t="str">
        <f>IF(B22&lt;&gt;0,B22*C22,"-")</f>
        <v>-</v>
      </c>
    </row>
    <row r="23" spans="1:4" ht="15">
      <c r="A23" s="270"/>
      <c r="B23" s="247"/>
      <c r="C23" s="54"/>
      <c r="D23" s="198" t="str">
        <f>IF(B23&lt;&gt;0,B23*C23,"-")</f>
        <v>-</v>
      </c>
    </row>
    <row r="24" spans="1:4" ht="15">
      <c r="A24" s="270"/>
      <c r="B24" s="247"/>
      <c r="C24" s="54"/>
      <c r="D24" s="198" t="str">
        <f>IF(B24&lt;&gt;0,B24*C24,"-")</f>
        <v>-</v>
      </c>
    </row>
    <row r="25" spans="1:4" ht="15">
      <c r="A25" s="271"/>
      <c r="B25" s="249"/>
      <c r="C25" s="54"/>
      <c r="D25" s="198" t="str">
        <f>IF(B25&lt;&gt;0,B25*C25,"-")</f>
        <v>-</v>
      </c>
    </row>
    <row r="26" spans="1:4" ht="15.75" thickBot="1">
      <c r="A26" s="272"/>
      <c r="B26" s="250"/>
      <c r="C26" s="195"/>
      <c r="D26" s="198" t="str">
        <f>IF(B26&lt;&gt;0,B26*C26,"-")</f>
        <v>-</v>
      </c>
    </row>
    <row r="27" spans="1:4" ht="31.5" customHeight="1" thickBot="1">
      <c r="A27" s="188" t="s">
        <v>79</v>
      </c>
      <c r="B27" s="201">
        <f>SUM(B28:B34)</f>
        <v>0</v>
      </c>
      <c r="C27" s="189" t="e">
        <f>D27/B27</f>
        <v>#DIV/0!</v>
      </c>
      <c r="D27" s="202">
        <f>SUM(D28:D34)</f>
        <v>0</v>
      </c>
    </row>
    <row r="28" spans="1:4" ht="15">
      <c r="A28" s="270"/>
      <c r="B28" s="247"/>
      <c r="C28" s="54"/>
      <c r="D28" s="198" t="str">
        <f>IF(B28&lt;&gt;0,B28*C28,"-")</f>
        <v>-</v>
      </c>
    </row>
    <row r="29" spans="1:4" ht="15">
      <c r="A29" s="270"/>
      <c r="B29" s="247"/>
      <c r="C29" s="54"/>
      <c r="D29" s="198" t="str">
        <f>IF(B29&lt;&gt;0,B29*C29,"-")</f>
        <v>-</v>
      </c>
    </row>
    <row r="30" spans="1:4" ht="15">
      <c r="A30" s="270"/>
      <c r="B30" s="247"/>
      <c r="C30" s="54"/>
      <c r="D30" s="198" t="str">
        <f>IF(B30&lt;&gt;0,B30*C30,"-")</f>
        <v>-</v>
      </c>
    </row>
    <row r="31" spans="1:4" ht="15">
      <c r="A31" s="270"/>
      <c r="B31" s="247"/>
      <c r="C31" s="54"/>
      <c r="D31" s="198" t="str">
        <f>IF(B31&lt;&gt;0,B31*C31,"-")</f>
        <v>-</v>
      </c>
    </row>
    <row r="32" spans="1:4" ht="15">
      <c r="A32" s="270"/>
      <c r="B32" s="247"/>
      <c r="C32" s="54"/>
      <c r="D32" s="198" t="str">
        <f>IF(B32&lt;&gt;0,B32*C32,"-")</f>
        <v>-</v>
      </c>
    </row>
    <row r="33" spans="1:4" ht="15">
      <c r="A33" s="271"/>
      <c r="B33" s="249"/>
      <c r="C33" s="54"/>
      <c r="D33" s="198" t="str">
        <f>IF(B33&lt;&gt;0,B33*C33,"-")</f>
        <v>-</v>
      </c>
    </row>
    <row r="34" spans="1:4" ht="15.75" thickBot="1">
      <c r="A34" s="272"/>
      <c r="B34" s="250"/>
      <c r="C34" s="195"/>
      <c r="D34" s="198" t="str">
        <f>IF(B34&lt;&gt;0,B34*C34,"-")</f>
        <v>-</v>
      </c>
    </row>
    <row r="35" spans="1:4" ht="31.5" customHeight="1" thickBot="1">
      <c r="A35" s="188" t="s">
        <v>81</v>
      </c>
      <c r="B35" s="201">
        <f>SUM(B36:B42)</f>
        <v>0</v>
      </c>
      <c r="C35" s="189" t="e">
        <f>D35/B35</f>
        <v>#DIV/0!</v>
      </c>
      <c r="D35" s="202">
        <f>SUM(D36:D42)</f>
        <v>0</v>
      </c>
    </row>
    <row r="36" spans="1:4" ht="15">
      <c r="A36" s="270"/>
      <c r="B36" s="247"/>
      <c r="C36" s="54"/>
      <c r="D36" s="198" t="str">
        <f>IF(B36&lt;&gt;0,B36*C36,"-")</f>
        <v>-</v>
      </c>
    </row>
    <row r="37" spans="1:4" ht="15">
      <c r="A37" s="270"/>
      <c r="B37" s="247"/>
      <c r="C37" s="54"/>
      <c r="D37" s="198" t="str">
        <f>IF(B37&lt;&gt;0,B37*C37,"-")</f>
        <v>-</v>
      </c>
    </row>
    <row r="38" spans="1:4" ht="15">
      <c r="A38" s="270"/>
      <c r="B38" s="247"/>
      <c r="C38" s="54"/>
      <c r="D38" s="198" t="str">
        <f>IF(B38&lt;&gt;0,B38*C38,"-")</f>
        <v>-</v>
      </c>
    </row>
    <row r="39" spans="1:4" ht="15">
      <c r="A39" s="271"/>
      <c r="B39" s="249"/>
      <c r="C39" s="54"/>
      <c r="D39" s="198" t="str">
        <f>IF(B39&lt;&gt;0,B39*C39,"-")</f>
        <v>-</v>
      </c>
    </row>
    <row r="40" spans="1:4" ht="15">
      <c r="A40" s="271"/>
      <c r="B40" s="249"/>
      <c r="C40" s="54"/>
      <c r="D40" s="198" t="str">
        <f>IF(B40&lt;&gt;0,B40*C40,"-")</f>
        <v>-</v>
      </c>
    </row>
    <row r="41" spans="1:4" ht="15">
      <c r="A41" s="271"/>
      <c r="B41" s="249"/>
      <c r="C41" s="54"/>
      <c r="D41" s="198" t="str">
        <f>IF(B41&lt;&gt;0,B41*C41,"-")</f>
        <v>-</v>
      </c>
    </row>
    <row r="42" spans="1:4" ht="15.75" thickBot="1">
      <c r="A42" s="272"/>
      <c r="B42" s="250"/>
      <c r="C42" s="195"/>
      <c r="D42" s="198" t="str">
        <f>IF(B42&lt;&gt;0,B42*C42,"-")</f>
        <v>-</v>
      </c>
    </row>
    <row r="43" spans="1:4" ht="15.75" thickBot="1">
      <c r="A43" s="188" t="s">
        <v>83</v>
      </c>
      <c r="B43" s="201">
        <f>SUM(B44:B50)</f>
        <v>0</v>
      </c>
      <c r="C43" s="189" t="e">
        <f>D43/B43</f>
        <v>#DIV/0!</v>
      </c>
      <c r="D43" s="203">
        <f>SUM(D44:D50)</f>
        <v>0</v>
      </c>
    </row>
    <row r="44" spans="1:4" ht="15">
      <c r="A44" s="199"/>
      <c r="B44" s="200"/>
      <c r="C44" s="54"/>
      <c r="D44" s="198" t="str">
        <f>IF(B44&lt;&gt;0,B44*C44,"-")</f>
        <v>-</v>
      </c>
    </row>
    <row r="45" spans="1:4" ht="15">
      <c r="A45" s="187"/>
      <c r="B45" s="53"/>
      <c r="C45" s="54"/>
      <c r="D45" s="198" t="str">
        <f>IF(B45&lt;&gt;0,B45*C45,"-")</f>
        <v>-</v>
      </c>
    </row>
    <row r="46" spans="1:4" ht="15">
      <c r="A46" s="187"/>
      <c r="B46" s="53"/>
      <c r="C46" s="54"/>
      <c r="D46" s="198" t="str">
        <f>IF(B46&lt;&gt;0,B46*C46,"-")</f>
        <v>-</v>
      </c>
    </row>
    <row r="47" spans="1:4" ht="15">
      <c r="A47" s="187"/>
      <c r="B47" s="53"/>
      <c r="C47" s="54"/>
      <c r="D47" s="198" t="str">
        <f>IF(B47&lt;&gt;0,B47*C47,"-")</f>
        <v>-</v>
      </c>
    </row>
    <row r="48" spans="1:4" ht="15">
      <c r="A48" s="187"/>
      <c r="B48" s="53"/>
      <c r="C48" s="54"/>
      <c r="D48" s="198" t="str">
        <f>IF(B48&lt;&gt;0,B48*C48,"-")</f>
        <v>-</v>
      </c>
    </row>
    <row r="49" spans="1:4" ht="15">
      <c r="A49" s="187"/>
      <c r="B49" s="53"/>
      <c r="C49" s="54"/>
      <c r="D49" s="198" t="str">
        <f>IF(B49&lt;&gt;0,B49*C49,"-")</f>
        <v>-</v>
      </c>
    </row>
    <row r="50" spans="1:4" ht="15.75" thickBot="1">
      <c r="A50" s="272"/>
      <c r="B50" s="204"/>
      <c r="C50" s="195"/>
      <c r="D50" s="198" t="str">
        <f>IF(B50&lt;&gt;0,B50*C50,"-")</f>
        <v>-</v>
      </c>
    </row>
    <row r="51" spans="1:4" ht="24" customHeight="1" thickBot="1">
      <c r="A51" s="205" t="s">
        <v>15</v>
      </c>
      <c r="B51" s="206">
        <f>B3+B11+B19+B27+B35+B43</f>
        <v>0</v>
      </c>
      <c r="C51" s="207" t="e">
        <f>D51/B51</f>
        <v>#DIV/0!</v>
      </c>
      <c r="D51" s="208">
        <f>D3+D11+D19+D27+D35+D43</f>
        <v>0</v>
      </c>
    </row>
    <row r="52" spans="1:4" ht="15.75" thickBot="1">
      <c r="A52" s="55"/>
      <c r="B52" s="55"/>
      <c r="C52" s="55"/>
      <c r="D52" s="55"/>
    </row>
    <row r="53" spans="1:4" ht="28.5" customHeight="1" thickBot="1">
      <c r="A53" s="289" t="s">
        <v>25</v>
      </c>
      <c r="B53" s="289"/>
      <c r="C53" s="289"/>
      <c r="D53" s="293"/>
    </row>
    <row r="54" spans="1:4" ht="15">
      <c r="A54" s="56" t="s">
        <v>95</v>
      </c>
      <c r="B54" s="57"/>
      <c r="C54" s="58">
        <f>D3*15/100</f>
        <v>0</v>
      </c>
      <c r="D54" s="59"/>
    </row>
    <row r="55" spans="1:4" ht="15.75" thickBot="1">
      <c r="A55" s="56" t="s">
        <v>26</v>
      </c>
      <c r="B55" s="60"/>
      <c r="C55" s="61">
        <f>D51*7/100</f>
        <v>0</v>
      </c>
      <c r="D55" s="62"/>
    </row>
    <row r="56" spans="1:4" ht="33.75" customHeight="1" thickBot="1">
      <c r="A56" s="63" t="s">
        <v>27</v>
      </c>
      <c r="B56" s="64"/>
      <c r="C56" s="65"/>
      <c r="D56" s="209">
        <f>D51+D53</f>
        <v>0</v>
      </c>
    </row>
    <row r="57" spans="1:4" ht="42.75" customHeight="1" thickBot="1">
      <c r="A57" s="66" t="s">
        <v>28</v>
      </c>
      <c r="B57" s="67"/>
      <c r="C57" s="68">
        <v>0</v>
      </c>
      <c r="D57" s="210">
        <f>(D56*C57)</f>
        <v>0</v>
      </c>
    </row>
    <row r="58" spans="1:4" ht="31.5" thickBot="1">
      <c r="A58" s="69" t="s">
        <v>29</v>
      </c>
      <c r="B58" s="70"/>
      <c r="C58" s="71"/>
      <c r="D58" s="211">
        <f>D56-D57</f>
        <v>0</v>
      </c>
    </row>
    <row r="59" spans="1:4" ht="15" customHeight="1">
      <c r="A59" s="72"/>
      <c r="B59" s="73"/>
      <c r="C59" s="73"/>
      <c r="D59" s="73"/>
    </row>
    <row r="60" spans="1:8" s="8" customFormat="1" ht="15" customHeight="1" hidden="1">
      <c r="A60" s="72"/>
      <c r="B60" s="73"/>
      <c r="C60" s="73"/>
      <c r="D60" s="73"/>
      <c r="E60" s="4"/>
      <c r="F60" s="5"/>
      <c r="G60" s="4"/>
      <c r="H60" s="5"/>
    </row>
    <row r="61" spans="1:4" ht="27.75" customHeight="1">
      <c r="A61" s="44"/>
      <c r="B61" s="44"/>
      <c r="C61" s="44"/>
      <c r="D61" s="44"/>
    </row>
  </sheetData>
  <sheetProtection selectLockedCells="1" selectUnlockedCells="1"/>
  <mergeCells count="3">
    <mergeCell ref="A1:C1"/>
    <mergeCell ref="I5:I6"/>
    <mergeCell ref="I7:I8"/>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4.xml><?xml version="1.0" encoding="utf-8"?>
<worksheet xmlns="http://schemas.openxmlformats.org/spreadsheetml/2006/main" xmlns:r="http://schemas.openxmlformats.org/officeDocument/2006/relationships">
  <sheetPr>
    <tabColor rgb="FFFF0000"/>
  </sheetPr>
  <dimension ref="A1:U13"/>
  <sheetViews>
    <sheetView zoomScale="90" zoomScaleNormal="90" zoomScaleSheetLayoutView="100" workbookViewId="0" topLeftCell="A1">
      <selection activeCell="A1" sqref="A1:H1"/>
    </sheetView>
  </sheetViews>
  <sheetFormatPr defaultColWidth="4.57421875" defaultRowHeight="12.75"/>
  <cols>
    <col min="1" max="1" width="38.140625" style="75" customWidth="1"/>
    <col min="2" max="2" width="18.57421875" style="75" customWidth="1"/>
    <col min="3" max="5" width="14.57421875" style="76" customWidth="1"/>
    <col min="6" max="6" width="23.8515625" style="76" customWidth="1"/>
    <col min="7" max="8" width="28.57421875" style="76" customWidth="1"/>
    <col min="9" max="13" width="4.57421875" style="75" customWidth="1"/>
    <col min="14" max="14" width="14.7109375" style="75" bestFit="1" customWidth="1"/>
    <col min="15" max="15" width="12.7109375" style="75" bestFit="1" customWidth="1"/>
    <col min="16" max="17" width="8.28125" style="75" bestFit="1" customWidth="1"/>
    <col min="18" max="18" width="8.57421875" style="75" bestFit="1" customWidth="1"/>
    <col min="19" max="19" width="12.57421875" style="75" bestFit="1" customWidth="1"/>
    <col min="20" max="20" width="11.421875" style="75" bestFit="1" customWidth="1"/>
    <col min="21" max="21" width="10.140625" style="75" bestFit="1" customWidth="1"/>
    <col min="22" max="16384" width="4.57421875" style="75" customWidth="1"/>
  </cols>
  <sheetData>
    <row r="1" spans="1:8" ht="171" customHeight="1" thickBot="1">
      <c r="A1" s="326" t="s">
        <v>98</v>
      </c>
      <c r="B1" s="327"/>
      <c r="C1" s="327"/>
      <c r="D1" s="327"/>
      <c r="E1" s="327"/>
      <c r="F1" s="327"/>
      <c r="G1" s="327"/>
      <c r="H1" s="327"/>
    </row>
    <row r="2" spans="1:8" s="76" customFormat="1" ht="81" customHeight="1" thickBot="1">
      <c r="A2" s="255" t="s">
        <v>44</v>
      </c>
      <c r="B2" s="256" t="s">
        <v>88</v>
      </c>
      <c r="C2" s="257" t="s">
        <v>46</v>
      </c>
      <c r="D2" s="257" t="s">
        <v>47</v>
      </c>
      <c r="E2" s="258" t="s">
        <v>48</v>
      </c>
      <c r="F2" s="257" t="s">
        <v>89</v>
      </c>
      <c r="G2" s="259" t="s">
        <v>50</v>
      </c>
      <c r="H2" s="260" t="s">
        <v>51</v>
      </c>
    </row>
    <row r="3" spans="1:21" ht="20.25" customHeight="1">
      <c r="A3" s="261" t="s">
        <v>90</v>
      </c>
      <c r="B3" s="83"/>
      <c r="C3" s="84"/>
      <c r="D3" s="84"/>
      <c r="E3" s="85" t="str">
        <f aca="true" t="shared" si="0" ref="E3:E9">IF(C3&lt;&gt;0,D3/C3,"-")</f>
        <v>-</v>
      </c>
      <c r="F3" s="86"/>
      <c r="G3" s="268"/>
      <c r="H3" s="269"/>
      <c r="P3" s="265"/>
      <c r="Q3" s="265"/>
      <c r="R3" s="266"/>
      <c r="T3" s="267"/>
      <c r="U3" s="267"/>
    </row>
    <row r="4" spans="1:21" ht="20.25" customHeight="1">
      <c r="A4" s="261" t="s">
        <v>91</v>
      </c>
      <c r="B4" s="90"/>
      <c r="C4" s="84"/>
      <c r="D4" s="84"/>
      <c r="E4" s="85" t="str">
        <f t="shared" si="0"/>
        <v>-</v>
      </c>
      <c r="F4" s="86"/>
      <c r="G4" s="268"/>
      <c r="H4" s="269"/>
      <c r="P4" s="265"/>
      <c r="Q4" s="265"/>
      <c r="R4" s="266"/>
      <c r="T4" s="267"/>
      <c r="U4" s="267"/>
    </row>
    <row r="5" spans="1:21" ht="20.25" customHeight="1">
      <c r="A5" s="261" t="s">
        <v>52</v>
      </c>
      <c r="B5" s="95"/>
      <c r="C5" s="84"/>
      <c r="D5" s="84"/>
      <c r="E5" s="85" t="str">
        <f t="shared" si="0"/>
        <v>-</v>
      </c>
      <c r="F5" s="86"/>
      <c r="G5" s="268"/>
      <c r="H5" s="269" t="str">
        <f>IF(G5&lt;&gt;0,E5*G5,"-")</f>
        <v>-</v>
      </c>
      <c r="P5" s="265"/>
      <c r="Q5" s="265"/>
      <c r="R5" s="266"/>
      <c r="T5" s="267"/>
      <c r="U5" s="267"/>
    </row>
    <row r="6" spans="1:21" ht="20.25" customHeight="1">
      <c r="A6" s="261" t="s">
        <v>53</v>
      </c>
      <c r="B6" s="90"/>
      <c r="C6" s="84"/>
      <c r="D6" s="84"/>
      <c r="E6" s="85" t="str">
        <f t="shared" si="0"/>
        <v>-</v>
      </c>
      <c r="F6" s="86"/>
      <c r="G6" s="268"/>
      <c r="H6" s="269" t="str">
        <f>IF(G6&lt;&gt;0,E6*G6,"-")</f>
        <v>-</v>
      </c>
      <c r="P6" s="265"/>
      <c r="Q6" s="265"/>
      <c r="R6" s="266"/>
      <c r="T6" s="267"/>
      <c r="U6" s="267"/>
    </row>
    <row r="7" spans="1:8" ht="20.25" customHeight="1">
      <c r="A7" s="261" t="s">
        <v>54</v>
      </c>
      <c r="B7" s="90"/>
      <c r="C7" s="84"/>
      <c r="D7" s="84"/>
      <c r="E7" s="85" t="str">
        <f t="shared" si="0"/>
        <v>-</v>
      </c>
      <c r="F7" s="86"/>
      <c r="G7" s="231"/>
      <c r="H7" s="262" t="str">
        <f>IF(G7&lt;&gt;0,E7*G7,"-")</f>
        <v>-</v>
      </c>
    </row>
    <row r="8" spans="1:8" ht="20.25" customHeight="1">
      <c r="A8" s="261" t="s">
        <v>55</v>
      </c>
      <c r="B8" s="95"/>
      <c r="C8" s="84"/>
      <c r="D8" s="84"/>
      <c r="E8" s="85" t="str">
        <f t="shared" si="0"/>
        <v>-</v>
      </c>
      <c r="F8" s="86"/>
      <c r="G8" s="231"/>
      <c r="H8" s="262" t="str">
        <f>IF(G8&lt;&gt;0,E8*G8,"-")</f>
        <v>-</v>
      </c>
    </row>
    <row r="9" spans="1:8" ht="20.25" customHeight="1" thickBot="1">
      <c r="A9" s="261" t="s">
        <v>56</v>
      </c>
      <c r="B9" s="90"/>
      <c r="C9" s="84"/>
      <c r="D9" s="84"/>
      <c r="E9" s="85" t="str">
        <f t="shared" si="0"/>
        <v>-</v>
      </c>
      <c r="F9" s="86"/>
      <c r="G9" s="231"/>
      <c r="H9" s="262" t="str">
        <f>IF(G9&lt;&gt;0,E9*G9,"-")</f>
        <v>-</v>
      </c>
    </row>
    <row r="10" spans="1:8" s="98" customFormat="1" ht="38.25" customHeight="1" thickBot="1">
      <c r="A10" s="328" t="s">
        <v>57</v>
      </c>
      <c r="B10" s="329"/>
      <c r="C10" s="329"/>
      <c r="D10" s="329"/>
      <c r="E10" s="329"/>
      <c r="F10" s="329"/>
      <c r="G10" s="263">
        <f>SUM(G3:G9)</f>
        <v>0</v>
      </c>
      <c r="H10" s="264">
        <f>SUM(H3:H9)</f>
        <v>0</v>
      </c>
    </row>
    <row r="11" spans="1:8" ht="15">
      <c r="A11" s="99"/>
      <c r="B11" s="99"/>
      <c r="C11" s="100"/>
      <c r="D11" s="100"/>
      <c r="E11" s="100"/>
      <c r="F11" s="100"/>
      <c r="G11" s="100"/>
      <c r="H11" s="100"/>
    </row>
    <row r="12" spans="1:8" ht="15" customHeight="1">
      <c r="A12" s="101"/>
      <c r="B12" s="102"/>
      <c r="C12" s="102"/>
      <c r="D12" s="102"/>
      <c r="E12" s="100"/>
      <c r="F12" s="100"/>
      <c r="G12" s="100"/>
      <c r="H12" s="100"/>
    </row>
    <row r="13" spans="1:8" ht="15" customHeight="1">
      <c r="A13" s="102"/>
      <c r="B13" s="102"/>
      <c r="C13" s="102"/>
      <c r="D13" s="102"/>
      <c r="E13" s="100"/>
      <c r="F13" s="100"/>
      <c r="G13" s="100"/>
      <c r="H13" s="100"/>
    </row>
  </sheetData>
  <sheetProtection selectLockedCells="1" selectUnlockedCell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5.xml><?xml version="1.0" encoding="utf-8"?>
<worksheet xmlns="http://schemas.openxmlformats.org/spreadsheetml/2006/main" xmlns:r="http://schemas.openxmlformats.org/officeDocument/2006/relationships">
  <sheetPr>
    <tabColor rgb="FF92D050"/>
  </sheetPr>
  <dimension ref="A1:I61"/>
  <sheetViews>
    <sheetView zoomScale="80" zoomScaleNormal="80" zoomScaleSheetLayoutView="85" zoomScalePageLayoutView="0" workbookViewId="0" topLeftCell="A4">
      <selection activeCell="F35" sqref="F35:F41"/>
    </sheetView>
  </sheetViews>
  <sheetFormatPr defaultColWidth="11.421875" defaultRowHeight="12.75"/>
  <cols>
    <col min="1" max="1" width="107.140625" style="1" customWidth="1"/>
    <col min="2" max="2" width="22.57421875" style="4" customWidth="1"/>
    <col min="3" max="3" width="16.140625" style="4" customWidth="1"/>
    <col min="4" max="4" width="22.57421875" style="4" customWidth="1"/>
    <col min="5" max="5" width="3.57421875" style="4" customWidth="1"/>
    <col min="6" max="6" width="63.421875" style="5" customWidth="1"/>
    <col min="7" max="7" width="31.140625" style="4" customWidth="1"/>
    <col min="8" max="8" width="11.421875" style="5" customWidth="1"/>
    <col min="9" max="9" width="46.8515625" style="4" customWidth="1"/>
    <col min="10" max="16384" width="11.421875" style="4" customWidth="1"/>
  </cols>
  <sheetData>
    <row r="1" spans="1:4" s="5" customFormat="1" ht="72" customHeight="1" thickBot="1">
      <c r="A1" s="322" t="s">
        <v>100</v>
      </c>
      <c r="B1" s="323"/>
      <c r="C1" s="324"/>
      <c r="D1" s="181"/>
    </row>
    <row r="2" spans="1:8" ht="31.5" thickBot="1">
      <c r="A2" s="190" t="s">
        <v>85</v>
      </c>
      <c r="B2" s="191" t="s">
        <v>22</v>
      </c>
      <c r="C2" s="191" t="s">
        <v>23</v>
      </c>
      <c r="D2" s="191" t="s">
        <v>24</v>
      </c>
      <c r="E2" s="8"/>
      <c r="F2" s="25"/>
      <c r="G2" s="47"/>
      <c r="H2" s="48"/>
    </row>
    <row r="3" spans="1:9" ht="78" customHeight="1" thickBot="1">
      <c r="A3" s="188" t="s">
        <v>92</v>
      </c>
      <c r="B3" s="184">
        <f>'Détails frais personnel "Global'!G10</f>
        <v>0</v>
      </c>
      <c r="C3" s="189" t="e">
        <f>D3/B3</f>
        <v>#DIV/0!</v>
      </c>
      <c r="D3" s="185">
        <f>'Détails frais personnel "Global'!H10</f>
        <v>0</v>
      </c>
      <c r="E3" s="8"/>
      <c r="F3" s="25"/>
      <c r="G3" s="47"/>
      <c r="H3" s="48"/>
      <c r="I3" s="8"/>
    </row>
    <row r="4" spans="1:9" ht="15">
      <c r="A4" s="294" t="str">
        <f>'Frais de personnel N'!A3</f>
        <v>1)</v>
      </c>
      <c r="B4" s="295">
        <f>'Frais de personnel N'!G3</f>
        <v>0</v>
      </c>
      <c r="C4" s="296" t="str">
        <f>'Frais de personnel N'!E3</f>
        <v>-</v>
      </c>
      <c r="D4" s="295" t="str">
        <f>'Frais de personnel N'!H3</f>
        <v>-</v>
      </c>
      <c r="E4" s="44"/>
      <c r="F4" s="25"/>
      <c r="G4" s="47"/>
      <c r="H4" s="48"/>
      <c r="I4" s="50"/>
    </row>
    <row r="5" spans="1:9" ht="22.5" customHeight="1">
      <c r="A5" s="294" t="str">
        <f>'Frais de personnel N'!A4</f>
        <v>2)</v>
      </c>
      <c r="B5" s="295">
        <f>'Frais de personnel N'!G4</f>
        <v>0</v>
      </c>
      <c r="C5" s="296" t="str">
        <f>'Frais de personnel N'!E4</f>
        <v>-</v>
      </c>
      <c r="D5" s="295" t="str">
        <f>'Frais de personnel N'!H4</f>
        <v>-</v>
      </c>
      <c r="I5" s="325"/>
    </row>
    <row r="6" spans="1:9" ht="15">
      <c r="A6" s="294" t="str">
        <f>'Frais de personnel N'!A5</f>
        <v>3)</v>
      </c>
      <c r="B6" s="295">
        <f>'Frais de personnel N'!G5</f>
        <v>0</v>
      </c>
      <c r="C6" s="296" t="str">
        <f>'Frais de personnel N'!E5</f>
        <v>-</v>
      </c>
      <c r="D6" s="295" t="str">
        <f>'Frais de personnel N'!H5</f>
        <v>-</v>
      </c>
      <c r="I6" s="325"/>
    </row>
    <row r="7" spans="1:9" ht="15">
      <c r="A7" s="294" t="str">
        <f>'Frais de personnel N'!A6</f>
        <v>4)</v>
      </c>
      <c r="B7" s="295">
        <f>'Frais de personnel N'!G6</f>
        <v>0</v>
      </c>
      <c r="C7" s="296" t="str">
        <f>'Frais de personnel N'!E6</f>
        <v>-</v>
      </c>
      <c r="D7" s="295" t="str">
        <f>'Frais de personnel N'!H6</f>
        <v>-</v>
      </c>
      <c r="I7" s="325"/>
    </row>
    <row r="8" spans="1:9" ht="15">
      <c r="A8" s="294" t="str">
        <f>'Frais de personnel N'!A7</f>
        <v>5)</v>
      </c>
      <c r="B8" s="295">
        <f>'Frais de personnel N'!G7</f>
        <v>0</v>
      </c>
      <c r="C8" s="296" t="str">
        <f>'Frais de personnel N'!E7</f>
        <v>-</v>
      </c>
      <c r="D8" s="295" t="str">
        <f>'Frais de personnel N'!H7</f>
        <v>-</v>
      </c>
      <c r="I8" s="325"/>
    </row>
    <row r="9" spans="1:9" ht="15">
      <c r="A9" s="294" t="str">
        <f>'Frais de personnel N'!A8</f>
        <v>6)</v>
      </c>
      <c r="B9" s="295">
        <f>'Frais de personnel N'!G8</f>
        <v>0</v>
      </c>
      <c r="C9" s="296" t="str">
        <f>'Frais de personnel N'!E8</f>
        <v>-</v>
      </c>
      <c r="D9" s="295" t="str">
        <f>'Frais de personnel N'!H8</f>
        <v>-</v>
      </c>
      <c r="I9" s="50"/>
    </row>
    <row r="10" spans="1:9" ht="15.75" thickBot="1">
      <c r="A10" s="294" t="str">
        <f>'Frais de personnel N'!A9</f>
        <v>7)</v>
      </c>
      <c r="B10" s="295">
        <f>'Frais de personnel N'!G9</f>
        <v>0</v>
      </c>
      <c r="C10" s="296" t="str">
        <f>'Frais de personnel N'!E9</f>
        <v>-</v>
      </c>
      <c r="D10" s="295" t="str">
        <f>'Frais de personnel N'!H9</f>
        <v>-</v>
      </c>
      <c r="I10" s="46"/>
    </row>
    <row r="11" spans="1:4" ht="31.5" customHeight="1" thickBot="1">
      <c r="A11" s="188" t="s">
        <v>82</v>
      </c>
      <c r="B11" s="201">
        <f>SUM(B12:B18)</f>
        <v>0</v>
      </c>
      <c r="C11" s="189" t="e">
        <f>D11/B11</f>
        <v>#DIV/0!</v>
      </c>
      <c r="D11" s="202">
        <f>SUM(D12:D18)</f>
        <v>0</v>
      </c>
    </row>
    <row r="12" spans="1:4" ht="15.75" customHeight="1">
      <c r="A12" s="196"/>
      <c r="B12" s="197"/>
      <c r="C12" s="52"/>
      <c r="D12" s="198" t="str">
        <f>IF(B12&lt;&gt;0,B12*C12,"-")</f>
        <v>-</v>
      </c>
    </row>
    <row r="13" spans="1:4" ht="15.75" customHeight="1">
      <c r="A13" s="196"/>
      <c r="B13" s="197"/>
      <c r="C13" s="52"/>
      <c r="D13" s="198" t="str">
        <f>IF(B13&lt;&gt;0,B13*C13,"-")</f>
        <v>-</v>
      </c>
    </row>
    <row r="14" spans="1:4" ht="15.75" customHeight="1">
      <c r="A14" s="196"/>
      <c r="B14" s="197"/>
      <c r="C14" s="52"/>
      <c r="D14" s="198" t="str">
        <f>IF(B14&lt;&gt;0,B14*C14,"-")</f>
        <v>-</v>
      </c>
    </row>
    <row r="15" spans="1:4" ht="15.75" customHeight="1">
      <c r="A15" s="186"/>
      <c r="B15" s="51"/>
      <c r="C15" s="52"/>
      <c r="D15" s="198" t="str">
        <f>IF(B15&lt;&gt;0,B15*C15,"-")</f>
        <v>-</v>
      </c>
    </row>
    <row r="16" spans="1:4" ht="15.75" customHeight="1">
      <c r="A16" s="186"/>
      <c r="B16" s="51"/>
      <c r="C16" s="52"/>
      <c r="D16" s="198" t="str">
        <f>IF(B16&lt;&gt;0,B16*C16,"-")</f>
        <v>-</v>
      </c>
    </row>
    <row r="17" spans="1:4" ht="15.75" customHeight="1">
      <c r="A17" s="186"/>
      <c r="B17" s="51"/>
      <c r="C17" s="52"/>
      <c r="D17" s="198" t="str">
        <f>IF(B17&lt;&gt;0,B17*C17,"-")</f>
        <v>-</v>
      </c>
    </row>
    <row r="18" spans="1:4" ht="15.75" customHeight="1" thickBot="1">
      <c r="A18" s="192"/>
      <c r="B18" s="193"/>
      <c r="C18" s="194"/>
      <c r="D18" s="198" t="str">
        <f>IF(B18&lt;&gt;0,B18*C18,"-")</f>
        <v>-</v>
      </c>
    </row>
    <row r="19" spans="1:4" ht="31.5" thickBot="1">
      <c r="A19" s="188" t="s">
        <v>78</v>
      </c>
      <c r="B19" s="201">
        <f>SUM(B20:B26)</f>
        <v>0</v>
      </c>
      <c r="C19" s="189" t="e">
        <f>D19/B19</f>
        <v>#DIV/0!</v>
      </c>
      <c r="D19" s="202">
        <f>SUM(D20:D26)</f>
        <v>0</v>
      </c>
    </row>
    <row r="20" spans="1:4" ht="15">
      <c r="A20" s="270"/>
      <c r="B20" s="247"/>
      <c r="C20" s="54"/>
      <c r="D20" s="198" t="str">
        <f>IF(B20&lt;&gt;0,B20*C20,"-")</f>
        <v>-</v>
      </c>
    </row>
    <row r="21" spans="1:4" ht="15">
      <c r="A21" s="270"/>
      <c r="B21" s="247"/>
      <c r="C21" s="54"/>
      <c r="D21" s="198" t="str">
        <f>IF(B21&lt;&gt;0,B21*C21,"-")</f>
        <v>-</v>
      </c>
    </row>
    <row r="22" spans="1:4" ht="15">
      <c r="A22" s="270"/>
      <c r="B22" s="247"/>
      <c r="C22" s="54"/>
      <c r="D22" s="198" t="str">
        <f>IF(B22&lt;&gt;0,B22*C22,"-")</f>
        <v>-</v>
      </c>
    </row>
    <row r="23" spans="1:4" ht="15">
      <c r="A23" s="270"/>
      <c r="B23" s="247"/>
      <c r="C23" s="54"/>
      <c r="D23" s="198" t="str">
        <f>IF(B23&lt;&gt;0,B23*C23,"-")</f>
        <v>-</v>
      </c>
    </row>
    <row r="24" spans="1:4" ht="15">
      <c r="A24" s="270"/>
      <c r="B24" s="247"/>
      <c r="C24" s="54"/>
      <c r="D24" s="198" t="str">
        <f>IF(B24&lt;&gt;0,B24*C24,"-")</f>
        <v>-</v>
      </c>
    </row>
    <row r="25" spans="1:4" ht="15">
      <c r="A25" s="271"/>
      <c r="B25" s="249"/>
      <c r="C25" s="54"/>
      <c r="D25" s="198" t="str">
        <f>IF(B25&lt;&gt;0,B25*C25,"-")</f>
        <v>-</v>
      </c>
    </row>
    <row r="26" spans="1:4" ht="15.75" thickBot="1">
      <c r="A26" s="272"/>
      <c r="B26" s="250"/>
      <c r="C26" s="195"/>
      <c r="D26" s="198" t="str">
        <f>IF(B26&lt;&gt;0,B26*C26,"-")</f>
        <v>-</v>
      </c>
    </row>
    <row r="27" spans="1:4" ht="31.5" customHeight="1" thickBot="1">
      <c r="A27" s="188" t="s">
        <v>79</v>
      </c>
      <c r="B27" s="201">
        <f>SUM(B28:B34)</f>
        <v>0</v>
      </c>
      <c r="C27" s="189" t="e">
        <f>D27/B27</f>
        <v>#DIV/0!</v>
      </c>
      <c r="D27" s="202">
        <f>SUM(D28:D34)</f>
        <v>0</v>
      </c>
    </row>
    <row r="28" spans="1:4" ht="15">
      <c r="A28" s="270"/>
      <c r="B28" s="247"/>
      <c r="C28" s="54"/>
      <c r="D28" s="198" t="str">
        <f>IF(B28&lt;&gt;0,B28*C28,"-")</f>
        <v>-</v>
      </c>
    </row>
    <row r="29" spans="1:4" ht="15">
      <c r="A29" s="270"/>
      <c r="B29" s="247"/>
      <c r="C29" s="54"/>
      <c r="D29" s="198" t="str">
        <f>IF(B29&lt;&gt;0,B29*C29,"-")</f>
        <v>-</v>
      </c>
    </row>
    <row r="30" spans="1:4" ht="15">
      <c r="A30" s="270"/>
      <c r="B30" s="247"/>
      <c r="C30" s="54"/>
      <c r="D30" s="198" t="str">
        <f>IF(B30&lt;&gt;0,B30*C30,"-")</f>
        <v>-</v>
      </c>
    </row>
    <row r="31" spans="1:4" ht="15">
      <c r="A31" s="270"/>
      <c r="B31" s="247"/>
      <c r="C31" s="54"/>
      <c r="D31" s="198" t="str">
        <f>IF(B31&lt;&gt;0,B31*C31,"-")</f>
        <v>-</v>
      </c>
    </row>
    <row r="32" spans="1:4" ht="15">
      <c r="A32" s="270"/>
      <c r="B32" s="247"/>
      <c r="C32" s="54"/>
      <c r="D32" s="198" t="str">
        <f>IF(B32&lt;&gt;0,B32*C32,"-")</f>
        <v>-</v>
      </c>
    </row>
    <row r="33" spans="1:4" ht="15">
      <c r="A33" s="271"/>
      <c r="B33" s="249"/>
      <c r="C33" s="54"/>
      <c r="D33" s="198" t="str">
        <f>IF(B33&lt;&gt;0,B33*C33,"-")</f>
        <v>-</v>
      </c>
    </row>
    <row r="34" spans="1:4" ht="15.75" thickBot="1">
      <c r="A34" s="272"/>
      <c r="B34" s="250"/>
      <c r="C34" s="195"/>
      <c r="D34" s="198" t="str">
        <f>IF(B34&lt;&gt;0,B34*C34,"-")</f>
        <v>-</v>
      </c>
    </row>
    <row r="35" spans="1:4" ht="31.5" customHeight="1" thickBot="1">
      <c r="A35" s="188" t="s">
        <v>81</v>
      </c>
      <c r="B35" s="201">
        <f>SUM(B36:B42)</f>
        <v>0</v>
      </c>
      <c r="C35" s="189" t="e">
        <f>D35/B35</f>
        <v>#DIV/0!</v>
      </c>
      <c r="D35" s="202">
        <f>SUM(D36:D42)</f>
        <v>0</v>
      </c>
    </row>
    <row r="36" spans="1:4" ht="15">
      <c r="A36" s="270"/>
      <c r="B36" s="247"/>
      <c r="C36" s="54"/>
      <c r="D36" s="198" t="str">
        <f>IF(B36&lt;&gt;0,B36*C36,"-")</f>
        <v>-</v>
      </c>
    </row>
    <row r="37" spans="1:4" ht="15">
      <c r="A37" s="270"/>
      <c r="B37" s="247"/>
      <c r="C37" s="54"/>
      <c r="D37" s="198" t="str">
        <f>IF(B37&lt;&gt;0,B37*C37,"-")</f>
        <v>-</v>
      </c>
    </row>
    <row r="38" spans="1:4" ht="15">
      <c r="A38" s="270"/>
      <c r="B38" s="247"/>
      <c r="C38" s="54"/>
      <c r="D38" s="198" t="str">
        <f>IF(B38&lt;&gt;0,B38*C38,"-")</f>
        <v>-</v>
      </c>
    </row>
    <row r="39" spans="1:4" ht="15">
      <c r="A39" s="271"/>
      <c r="B39" s="249"/>
      <c r="C39" s="54"/>
      <c r="D39" s="198" t="str">
        <f>IF(B39&lt;&gt;0,B39*C39,"-")</f>
        <v>-</v>
      </c>
    </row>
    <row r="40" spans="1:4" ht="15">
      <c r="A40" s="271"/>
      <c r="B40" s="249"/>
      <c r="C40" s="54"/>
      <c r="D40" s="198" t="str">
        <f>IF(B40&lt;&gt;0,B40*C40,"-")</f>
        <v>-</v>
      </c>
    </row>
    <row r="41" spans="1:4" ht="15">
      <c r="A41" s="271"/>
      <c r="B41" s="249"/>
      <c r="C41" s="54"/>
      <c r="D41" s="198" t="str">
        <f>IF(B41&lt;&gt;0,B41*C41,"-")</f>
        <v>-</v>
      </c>
    </row>
    <row r="42" spans="1:4" ht="15.75" thickBot="1">
      <c r="A42" s="272"/>
      <c r="B42" s="250"/>
      <c r="C42" s="195"/>
      <c r="D42" s="198" t="str">
        <f>IF(B42&lt;&gt;0,B42*C42,"-")</f>
        <v>-</v>
      </c>
    </row>
    <row r="43" spans="1:4" ht="15.75" thickBot="1">
      <c r="A43" s="188" t="s">
        <v>83</v>
      </c>
      <c r="B43" s="201">
        <f>SUM(B44:B50)</f>
        <v>0</v>
      </c>
      <c r="C43" s="189" t="e">
        <f>D43/B43</f>
        <v>#DIV/0!</v>
      </c>
      <c r="D43" s="203">
        <f>SUM(D44:D50)</f>
        <v>0</v>
      </c>
    </row>
    <row r="44" spans="1:4" ht="15">
      <c r="A44" s="199"/>
      <c r="B44" s="200"/>
      <c r="C44" s="54"/>
      <c r="D44" s="198" t="str">
        <f>IF(B44&lt;&gt;0,B44*C44,"-")</f>
        <v>-</v>
      </c>
    </row>
    <row r="45" spans="1:4" ht="15">
      <c r="A45" s="199"/>
      <c r="B45" s="200"/>
      <c r="C45" s="54"/>
      <c r="D45" s="198" t="str">
        <f>IF(B45&lt;&gt;0,B45*C45,"-")</f>
        <v>-</v>
      </c>
    </row>
    <row r="46" spans="1:4" ht="15">
      <c r="A46" s="199"/>
      <c r="B46" s="200"/>
      <c r="C46" s="54"/>
      <c r="D46" s="198" t="str">
        <f>IF(B46&lt;&gt;0,B46*C46,"-")</f>
        <v>-</v>
      </c>
    </row>
    <row r="47" spans="1:4" ht="15">
      <c r="A47" s="187"/>
      <c r="B47" s="53"/>
      <c r="C47" s="54"/>
      <c r="D47" s="198" t="str">
        <f>IF(B47&lt;&gt;0,B47*C47,"-")</f>
        <v>-</v>
      </c>
    </row>
    <row r="48" spans="1:4" ht="15">
      <c r="A48" s="187"/>
      <c r="B48" s="53"/>
      <c r="C48" s="54"/>
      <c r="D48" s="198" t="str">
        <f>IF(B48&lt;&gt;0,B48*C48,"-")</f>
        <v>-</v>
      </c>
    </row>
    <row r="49" spans="1:4" ht="15">
      <c r="A49" s="187"/>
      <c r="B49" s="53"/>
      <c r="C49" s="54"/>
      <c r="D49" s="198" t="str">
        <f>IF(B49&lt;&gt;0,B49*C49,"-")</f>
        <v>-</v>
      </c>
    </row>
    <row r="50" spans="1:4" ht="15.75" thickBot="1">
      <c r="A50" s="272"/>
      <c r="B50" s="204"/>
      <c r="C50" s="195"/>
      <c r="D50" s="198" t="str">
        <f>IF(B50&lt;&gt;0,B50*C50,"-")</f>
        <v>-</v>
      </c>
    </row>
    <row r="51" spans="1:4" ht="24" customHeight="1" thickBot="1">
      <c r="A51" s="205" t="s">
        <v>15</v>
      </c>
      <c r="B51" s="206">
        <f>B3+B11+B19+B27+B35+B43</f>
        <v>0</v>
      </c>
      <c r="C51" s="207" t="e">
        <f>D51/B51</f>
        <v>#DIV/0!</v>
      </c>
      <c r="D51" s="208">
        <f>D3+D11+D19+D27+D35+D43</f>
        <v>0</v>
      </c>
    </row>
    <row r="52" spans="1:4" ht="15">
      <c r="A52" s="55"/>
      <c r="B52" s="55"/>
      <c r="C52" s="55"/>
      <c r="D52" s="55"/>
    </row>
    <row r="53" spans="1:4" ht="28.5" customHeight="1">
      <c r="A53" s="289" t="s">
        <v>25</v>
      </c>
      <c r="B53" s="289"/>
      <c r="C53" s="289"/>
      <c r="D53" s="293"/>
    </row>
    <row r="54" spans="1:4" ht="15">
      <c r="A54" s="56" t="s">
        <v>106</v>
      </c>
      <c r="B54" s="57"/>
      <c r="C54" s="58">
        <f>D3*15/100</f>
        <v>0</v>
      </c>
      <c r="D54" s="59"/>
    </row>
    <row r="55" spans="1:4" ht="15.75" thickBot="1">
      <c r="A55" s="56" t="s">
        <v>26</v>
      </c>
      <c r="B55" s="60"/>
      <c r="C55" s="61">
        <f>D51*7/100</f>
        <v>0</v>
      </c>
      <c r="D55" s="62"/>
    </row>
    <row r="56" spans="1:4" ht="33.75" customHeight="1" thickBot="1">
      <c r="A56" s="63" t="s">
        <v>27</v>
      </c>
      <c r="B56" s="64"/>
      <c r="C56" s="65"/>
      <c r="D56" s="209">
        <f>D51+D53</f>
        <v>0</v>
      </c>
    </row>
    <row r="57" spans="1:4" ht="42.75" customHeight="1" thickBot="1">
      <c r="A57" s="66" t="s">
        <v>28</v>
      </c>
      <c r="B57" s="67"/>
      <c r="C57" s="68">
        <v>0</v>
      </c>
      <c r="D57" s="210">
        <f>(D56*C57)</f>
        <v>0</v>
      </c>
    </row>
    <row r="58" spans="1:4" ht="31.5" thickBot="1">
      <c r="A58" s="69" t="s">
        <v>29</v>
      </c>
      <c r="B58" s="70"/>
      <c r="C58" s="71"/>
      <c r="D58" s="211">
        <f>D56-D57</f>
        <v>0</v>
      </c>
    </row>
    <row r="59" spans="1:4" ht="15" customHeight="1">
      <c r="A59" s="72"/>
      <c r="B59" s="73"/>
      <c r="C59" s="73"/>
      <c r="D59" s="73"/>
    </row>
    <row r="60" spans="1:8" s="8" customFormat="1" ht="15" customHeight="1" hidden="1">
      <c r="A60" s="72"/>
      <c r="B60" s="73"/>
      <c r="C60" s="73"/>
      <c r="D60" s="73"/>
      <c r="E60" s="4"/>
      <c r="F60" s="5"/>
      <c r="G60" s="4"/>
      <c r="H60" s="5"/>
    </row>
    <row r="61" spans="1:4" ht="27.75" customHeight="1">
      <c r="A61" s="44"/>
      <c r="B61" s="44"/>
      <c r="C61" s="44"/>
      <c r="D61" s="44"/>
    </row>
  </sheetData>
  <sheetProtection selectLockedCells="1" selectUnlockedCells="1"/>
  <mergeCells count="3">
    <mergeCell ref="I5:I6"/>
    <mergeCell ref="I7:I8"/>
    <mergeCell ref="A1:C1"/>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6.xml><?xml version="1.0" encoding="utf-8"?>
<worksheet xmlns="http://schemas.openxmlformats.org/spreadsheetml/2006/main" xmlns:r="http://schemas.openxmlformats.org/officeDocument/2006/relationships">
  <sheetPr>
    <tabColor rgb="FF92D050"/>
  </sheetPr>
  <dimension ref="A1:H13"/>
  <sheetViews>
    <sheetView zoomScale="73" zoomScaleNormal="73" zoomScaleSheetLayoutView="100" zoomScalePageLayoutView="0" workbookViewId="0" topLeftCell="A1">
      <selection activeCell="A1" sqref="A1:H1"/>
    </sheetView>
  </sheetViews>
  <sheetFormatPr defaultColWidth="4.57421875" defaultRowHeight="12.75"/>
  <cols>
    <col min="1" max="1" width="38.140625" style="75" customWidth="1"/>
    <col min="2" max="2" width="18.57421875" style="75" customWidth="1"/>
    <col min="3" max="5" width="14.57421875" style="76" customWidth="1"/>
    <col min="6" max="6" width="23.8515625" style="76" customWidth="1"/>
    <col min="7" max="8" width="28.57421875" style="76" customWidth="1"/>
    <col min="9" max="16384" width="4.57421875" style="75" customWidth="1"/>
  </cols>
  <sheetData>
    <row r="1" spans="1:8" ht="139.5" customHeight="1" thickBot="1">
      <c r="A1" s="312" t="s">
        <v>99</v>
      </c>
      <c r="B1" s="299"/>
      <c r="C1" s="299"/>
      <c r="D1" s="299"/>
      <c r="E1" s="299"/>
      <c r="F1" s="299"/>
      <c r="G1" s="299"/>
      <c r="H1" s="299"/>
    </row>
    <row r="2" spans="1:8" s="76" customFormat="1" ht="81" customHeight="1" thickBot="1">
      <c r="A2" s="77" t="s">
        <v>44</v>
      </c>
      <c r="B2" s="78" t="s">
        <v>45</v>
      </c>
      <c r="C2" s="79" t="s">
        <v>46</v>
      </c>
      <c r="D2" s="79" t="s">
        <v>47</v>
      </c>
      <c r="E2" s="80" t="s">
        <v>48</v>
      </c>
      <c r="F2" s="79" t="s">
        <v>49</v>
      </c>
      <c r="G2" s="81" t="s">
        <v>50</v>
      </c>
      <c r="H2" s="82" t="s">
        <v>51</v>
      </c>
    </row>
    <row r="3" spans="1:8" ht="20.25" customHeight="1">
      <c r="A3" s="49" t="s">
        <v>90</v>
      </c>
      <c r="B3" s="83"/>
      <c r="C3" s="84"/>
      <c r="D3" s="84"/>
      <c r="E3" s="85" t="str">
        <f aca="true" t="shared" si="0" ref="E3:E9">IF(C3&lt;&gt;0,D3/C3,"-")</f>
        <v>-</v>
      </c>
      <c r="F3" s="86"/>
      <c r="G3" s="87"/>
      <c r="H3" s="88" t="str">
        <f aca="true" t="shared" si="1" ref="H3:H9">IF(G3&lt;&gt;0,E3*G3,"-")</f>
        <v>-</v>
      </c>
    </row>
    <row r="4" spans="1:8" ht="20.25" customHeight="1">
      <c r="A4" s="89" t="s">
        <v>91</v>
      </c>
      <c r="B4" s="90"/>
      <c r="C4" s="91"/>
      <c r="D4" s="91"/>
      <c r="E4" s="92" t="str">
        <f t="shared" si="0"/>
        <v>-</v>
      </c>
      <c r="F4" s="93"/>
      <c r="G4" s="94"/>
      <c r="H4" s="88" t="str">
        <f t="shared" si="1"/>
        <v>-</v>
      </c>
    </row>
    <row r="5" spans="1:8" ht="20.25" customHeight="1">
      <c r="A5" s="89" t="s">
        <v>52</v>
      </c>
      <c r="B5" s="95"/>
      <c r="C5" s="91"/>
      <c r="D5" s="91"/>
      <c r="E5" s="92" t="str">
        <f t="shared" si="0"/>
        <v>-</v>
      </c>
      <c r="F5" s="93"/>
      <c r="G5" s="94"/>
      <c r="H5" s="88" t="str">
        <f t="shared" si="1"/>
        <v>-</v>
      </c>
    </row>
    <row r="6" spans="1:8" ht="20.25" customHeight="1">
      <c r="A6" s="89" t="s">
        <v>53</v>
      </c>
      <c r="B6" s="90"/>
      <c r="C6" s="91"/>
      <c r="D6" s="91"/>
      <c r="E6" s="92" t="str">
        <f t="shared" si="0"/>
        <v>-</v>
      </c>
      <c r="F6" s="93"/>
      <c r="G6" s="94"/>
      <c r="H6" s="88" t="str">
        <f t="shared" si="1"/>
        <v>-</v>
      </c>
    </row>
    <row r="7" spans="1:8" ht="20.25" customHeight="1">
      <c r="A7" s="89" t="s">
        <v>54</v>
      </c>
      <c r="B7" s="90"/>
      <c r="C7" s="91"/>
      <c r="D7" s="91"/>
      <c r="E7" s="92" t="str">
        <f t="shared" si="0"/>
        <v>-</v>
      </c>
      <c r="F7" s="93"/>
      <c r="G7" s="94"/>
      <c r="H7" s="88" t="str">
        <f t="shared" si="1"/>
        <v>-</v>
      </c>
    </row>
    <row r="8" spans="1:8" ht="20.25" customHeight="1">
      <c r="A8" s="89" t="s">
        <v>55</v>
      </c>
      <c r="B8" s="95"/>
      <c r="C8" s="91"/>
      <c r="D8" s="91"/>
      <c r="E8" s="92" t="str">
        <f t="shared" si="0"/>
        <v>-</v>
      </c>
      <c r="F8" s="93"/>
      <c r="G8" s="94"/>
      <c r="H8" s="88" t="str">
        <f t="shared" si="1"/>
        <v>-</v>
      </c>
    </row>
    <row r="9" spans="1:8" ht="20.25" customHeight="1" thickBot="1">
      <c r="A9" s="89" t="s">
        <v>56</v>
      </c>
      <c r="B9" s="90"/>
      <c r="C9" s="91"/>
      <c r="D9" s="91"/>
      <c r="E9" s="92" t="str">
        <f t="shared" si="0"/>
        <v>-</v>
      </c>
      <c r="F9" s="93"/>
      <c r="G9" s="94"/>
      <c r="H9" s="88" t="str">
        <f t="shared" si="1"/>
        <v>-</v>
      </c>
    </row>
    <row r="10" spans="1:8" s="98" customFormat="1" ht="38.25" customHeight="1" thickBot="1">
      <c r="A10" s="330" t="s">
        <v>57</v>
      </c>
      <c r="B10" s="331"/>
      <c r="C10" s="331"/>
      <c r="D10" s="331"/>
      <c r="E10" s="331"/>
      <c r="F10" s="332"/>
      <c r="G10" s="96">
        <f>SUM(G3:G9)</f>
        <v>0</v>
      </c>
      <c r="H10" s="97">
        <f>SUM(H3:H9)</f>
        <v>0</v>
      </c>
    </row>
    <row r="11" spans="1:8" ht="15">
      <c r="A11" s="99"/>
      <c r="B11" s="99"/>
      <c r="C11" s="100"/>
      <c r="D11" s="100"/>
      <c r="E11" s="100"/>
      <c r="F11" s="100"/>
      <c r="G11" s="100"/>
      <c r="H11" s="100"/>
    </row>
    <row r="12" spans="1:8" ht="15" customHeight="1">
      <c r="A12" s="101"/>
      <c r="B12" s="102"/>
      <c r="C12" s="102"/>
      <c r="D12" s="102"/>
      <c r="E12" s="100"/>
      <c r="F12" s="100"/>
      <c r="G12" s="100"/>
      <c r="H12" s="100"/>
    </row>
    <row r="13" spans="1:8" ht="15" customHeight="1">
      <c r="A13" s="102"/>
      <c r="B13" s="102"/>
      <c r="C13" s="102"/>
      <c r="D13" s="102"/>
      <c r="E13" s="100"/>
      <c r="F13" s="100"/>
      <c r="G13" s="100"/>
      <c r="H13" s="100"/>
    </row>
  </sheetData>
  <sheetProtection selectLockedCells="1" selectUnlockedCell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7.xml><?xml version="1.0" encoding="utf-8"?>
<worksheet xmlns="http://schemas.openxmlformats.org/spreadsheetml/2006/main" xmlns:r="http://schemas.openxmlformats.org/officeDocument/2006/relationships">
  <sheetPr>
    <tabColor rgb="FF00B0F0"/>
  </sheetPr>
  <dimension ref="A1:I61"/>
  <sheetViews>
    <sheetView zoomScale="80" zoomScaleNormal="80" zoomScaleSheetLayoutView="85" zoomScalePageLayoutView="0" workbookViewId="0" topLeftCell="A1">
      <selection activeCell="F16" sqref="F16"/>
    </sheetView>
  </sheetViews>
  <sheetFormatPr defaultColWidth="11.421875" defaultRowHeight="12.75"/>
  <cols>
    <col min="1" max="1" width="107.140625" style="1" customWidth="1"/>
    <col min="2" max="2" width="22.57421875" style="4" customWidth="1"/>
    <col min="3" max="3" width="16.140625" style="4" customWidth="1"/>
    <col min="4" max="4" width="22.57421875" style="4" customWidth="1"/>
    <col min="5" max="5" width="3.57421875" style="4" customWidth="1"/>
    <col min="6" max="6" width="63.421875" style="5" customWidth="1"/>
    <col min="7" max="7" width="31.140625" style="4" customWidth="1"/>
    <col min="8" max="8" width="11.421875" style="5" customWidth="1"/>
    <col min="9" max="9" width="46.8515625" style="4" customWidth="1"/>
    <col min="10" max="16384" width="11.421875" style="4" customWidth="1"/>
  </cols>
  <sheetData>
    <row r="1" spans="1:4" s="5" customFormat="1" ht="72" customHeight="1" thickBot="1">
      <c r="A1" s="333" t="s">
        <v>102</v>
      </c>
      <c r="B1" s="334"/>
      <c r="C1" s="335"/>
      <c r="D1" s="181"/>
    </row>
    <row r="2" spans="1:8" ht="31.5" thickBot="1">
      <c r="A2" s="190" t="s">
        <v>86</v>
      </c>
      <c r="B2" s="191" t="s">
        <v>22</v>
      </c>
      <c r="C2" s="191" t="s">
        <v>23</v>
      </c>
      <c r="D2" s="191" t="s">
        <v>24</v>
      </c>
      <c r="E2" s="8"/>
      <c r="F2" s="25"/>
      <c r="G2" s="47"/>
      <c r="H2" s="48"/>
    </row>
    <row r="3" spans="1:9" ht="78" customHeight="1" thickBot="1">
      <c r="A3" s="188" t="s">
        <v>92</v>
      </c>
      <c r="B3" s="184">
        <f>'Détails frais personnel "Global'!G10</f>
        <v>0</v>
      </c>
      <c r="C3" s="189" t="e">
        <f>D3/B3</f>
        <v>#DIV/0!</v>
      </c>
      <c r="D3" s="185">
        <f>'Détails frais personnel "Global'!H10</f>
        <v>0</v>
      </c>
      <c r="E3" s="8"/>
      <c r="F3" s="25"/>
      <c r="G3" s="47"/>
      <c r="H3" s="48"/>
      <c r="I3" s="8"/>
    </row>
    <row r="4" spans="1:9" ht="15">
      <c r="A4" s="294" t="str">
        <f>'Détail frais personnel N+1'!A3</f>
        <v>1)</v>
      </c>
      <c r="B4" s="295">
        <f>'Détail frais personnel N+1'!G3</f>
        <v>0</v>
      </c>
      <c r="C4" s="296" t="str">
        <f>'Détail frais personnel N+1'!E3</f>
        <v>-</v>
      </c>
      <c r="D4" s="295" t="str">
        <f>'Détail frais personnel N+1'!H3</f>
        <v>-</v>
      </c>
      <c r="E4" s="44"/>
      <c r="F4" s="25"/>
      <c r="G4" s="47"/>
      <c r="H4" s="48"/>
      <c r="I4" s="50"/>
    </row>
    <row r="5" spans="1:9" ht="22.5" customHeight="1">
      <c r="A5" s="294" t="str">
        <f>'Détail frais personnel N+1'!A4</f>
        <v>2)</v>
      </c>
      <c r="B5" s="295">
        <f>'Détail frais personnel N+1'!G4</f>
        <v>0</v>
      </c>
      <c r="C5" s="296" t="str">
        <f>'Détail frais personnel N+1'!E4</f>
        <v>-</v>
      </c>
      <c r="D5" s="295" t="str">
        <f>'Détail frais personnel N+1'!H4</f>
        <v>-</v>
      </c>
      <c r="I5" s="325"/>
    </row>
    <row r="6" spans="1:9" ht="15">
      <c r="A6" s="294" t="str">
        <f>'Détail frais personnel N+1'!A5</f>
        <v>3)</v>
      </c>
      <c r="B6" s="295">
        <f>'Détail frais personnel N+1'!G5</f>
        <v>0</v>
      </c>
      <c r="C6" s="296" t="str">
        <f>'Détail frais personnel N+1'!E5</f>
        <v>-</v>
      </c>
      <c r="D6" s="295" t="str">
        <f>'Détail frais personnel N+1'!H5</f>
        <v>-</v>
      </c>
      <c r="I6" s="325"/>
    </row>
    <row r="7" spans="1:9" ht="15">
      <c r="A7" s="294" t="str">
        <f>'Détail frais personnel N+1'!A6</f>
        <v>4)</v>
      </c>
      <c r="B7" s="295">
        <f>'Détail frais personnel N+1'!G6</f>
        <v>0</v>
      </c>
      <c r="C7" s="296" t="str">
        <f>'Détail frais personnel N+1'!E6</f>
        <v>-</v>
      </c>
      <c r="D7" s="295" t="str">
        <f>'Détail frais personnel N+1'!H6</f>
        <v>-</v>
      </c>
      <c r="I7" s="325"/>
    </row>
    <row r="8" spans="1:9" ht="15">
      <c r="A8" s="294" t="str">
        <f>'Détail frais personnel N+1'!A7</f>
        <v>5)</v>
      </c>
      <c r="B8" s="295">
        <f>'Détail frais personnel N+1'!G7</f>
        <v>0</v>
      </c>
      <c r="C8" s="296" t="str">
        <f>'Détail frais personnel N+1'!E7</f>
        <v>-</v>
      </c>
      <c r="D8" s="295" t="str">
        <f>'Détail frais personnel N+1'!H7</f>
        <v>-</v>
      </c>
      <c r="I8" s="325"/>
    </row>
    <row r="9" spans="1:9" ht="15">
      <c r="A9" s="294" t="str">
        <f>'Détail frais personnel N+1'!A8</f>
        <v>6)</v>
      </c>
      <c r="B9" s="295">
        <f>'Détail frais personnel N+1'!G8</f>
        <v>0</v>
      </c>
      <c r="C9" s="296" t="str">
        <f>'Détail frais personnel N+1'!E8</f>
        <v>-</v>
      </c>
      <c r="D9" s="295" t="str">
        <f>'Détail frais personnel N+1'!H8</f>
        <v>-</v>
      </c>
      <c r="I9" s="50"/>
    </row>
    <row r="10" spans="1:9" ht="15.75" thickBot="1">
      <c r="A10" s="294" t="str">
        <f>'Détail frais personnel N+1'!A9</f>
        <v>7)</v>
      </c>
      <c r="B10" s="295">
        <f>'Détail frais personnel N+1'!G9</f>
        <v>0</v>
      </c>
      <c r="C10" s="296" t="str">
        <f>'Détail frais personnel N+1'!E9</f>
        <v>-</v>
      </c>
      <c r="D10" s="295" t="str">
        <f>'Détail frais personnel N+1'!H9</f>
        <v>-</v>
      </c>
      <c r="I10" s="46"/>
    </row>
    <row r="11" spans="1:4" ht="31.5" customHeight="1" thickBot="1">
      <c r="A11" s="188" t="s">
        <v>82</v>
      </c>
      <c r="B11" s="201">
        <f>SUM(B12:B18)</f>
        <v>0</v>
      </c>
      <c r="C11" s="189" t="e">
        <f>D11/B11</f>
        <v>#DIV/0!</v>
      </c>
      <c r="D11" s="202">
        <f>SUM(D12:D18)</f>
        <v>0</v>
      </c>
    </row>
    <row r="12" spans="1:4" ht="15">
      <c r="A12" s="196"/>
      <c r="B12" s="197"/>
      <c r="C12" s="52"/>
      <c r="D12" s="198" t="str">
        <f>IF(B12&lt;&gt;0,B12*C12,"-")</f>
        <v>-</v>
      </c>
    </row>
    <row r="13" spans="1:4" ht="15">
      <c r="A13" s="196"/>
      <c r="B13" s="197"/>
      <c r="C13" s="52"/>
      <c r="D13" s="198" t="str">
        <f>IF(B13&lt;&gt;0,B13*C13,"-")</f>
        <v>-</v>
      </c>
    </row>
    <row r="14" spans="1:4" ht="15">
      <c r="A14" s="196"/>
      <c r="B14" s="197"/>
      <c r="C14" s="52"/>
      <c r="D14" s="198" t="str">
        <f>IF(B14&lt;&gt;0,B14*C14,"-")</f>
        <v>-</v>
      </c>
    </row>
    <row r="15" spans="1:4" ht="15">
      <c r="A15" s="186"/>
      <c r="B15" s="51"/>
      <c r="C15" s="52"/>
      <c r="D15" s="198" t="str">
        <f>IF(B15&lt;&gt;0,B15*C15,"-")</f>
        <v>-</v>
      </c>
    </row>
    <row r="16" spans="1:4" ht="15">
      <c r="A16" s="186"/>
      <c r="B16" s="51"/>
      <c r="C16" s="52"/>
      <c r="D16" s="198" t="str">
        <f>IF(B16&lt;&gt;0,B16*C16,"-")</f>
        <v>-</v>
      </c>
    </row>
    <row r="17" spans="1:4" ht="15">
      <c r="A17" s="186"/>
      <c r="B17" s="51"/>
      <c r="C17" s="52"/>
      <c r="D17" s="198" t="str">
        <f>IF(B17&lt;&gt;0,B17*C17,"-")</f>
        <v>-</v>
      </c>
    </row>
    <row r="18" spans="1:4" ht="15.75" thickBot="1">
      <c r="A18" s="192"/>
      <c r="B18" s="193"/>
      <c r="C18" s="194"/>
      <c r="D18" s="198" t="str">
        <f>IF(B18&lt;&gt;0,B18*C18,"-")</f>
        <v>-</v>
      </c>
    </row>
    <row r="19" spans="1:4" ht="31.5" thickBot="1">
      <c r="A19" s="188" t="s">
        <v>78</v>
      </c>
      <c r="B19" s="201">
        <f>SUM(B20:B26)</f>
        <v>0</v>
      </c>
      <c r="C19" s="189" t="e">
        <f>D19/B19</f>
        <v>#DIV/0!</v>
      </c>
      <c r="D19" s="202">
        <f>SUM(D20:D26)</f>
        <v>0</v>
      </c>
    </row>
    <row r="20" spans="1:4" ht="15">
      <c r="A20" s="243"/>
      <c r="B20" s="247"/>
      <c r="C20" s="248"/>
      <c r="D20" s="198" t="str">
        <f>IF(B20&lt;&gt;0,B20*C20,"-")</f>
        <v>-</v>
      </c>
    </row>
    <row r="21" spans="1:4" ht="15">
      <c r="A21" s="243"/>
      <c r="B21" s="247"/>
      <c r="C21" s="248"/>
      <c r="D21" s="198" t="str">
        <f>IF(B21&lt;&gt;0,B21*C21,"-")</f>
        <v>-</v>
      </c>
    </row>
    <row r="22" spans="1:4" ht="15">
      <c r="A22" s="243"/>
      <c r="B22" s="247"/>
      <c r="C22" s="248"/>
      <c r="D22" s="198" t="str">
        <f>IF(B22&lt;&gt;0,B22*C22,"-")</f>
        <v>-</v>
      </c>
    </row>
    <row r="23" spans="1:4" ht="15">
      <c r="A23" s="243"/>
      <c r="B23" s="247"/>
      <c r="C23" s="248"/>
      <c r="D23" s="198" t="str">
        <f>IF(B23&lt;&gt;0,B23*C23,"-")</f>
        <v>-</v>
      </c>
    </row>
    <row r="24" spans="1:4" ht="15">
      <c r="A24" s="243"/>
      <c r="B24" s="247"/>
      <c r="C24" s="248"/>
      <c r="D24" s="198" t="str">
        <f>IF(B24&lt;&gt;0,B24*C24,"-")</f>
        <v>-</v>
      </c>
    </row>
    <row r="25" spans="1:4" ht="15">
      <c r="A25" s="244"/>
      <c r="B25" s="249"/>
      <c r="C25" s="248"/>
      <c r="D25" s="198" t="str">
        <f>IF(B25&lt;&gt;0,B25*C25,"-")</f>
        <v>-</v>
      </c>
    </row>
    <row r="26" spans="1:4" ht="15.75" thickBot="1">
      <c r="A26" s="245"/>
      <c r="B26" s="250"/>
      <c r="C26" s="251"/>
      <c r="D26" s="198" t="str">
        <f>IF(B26&lt;&gt;0,B26*C26,"-")</f>
        <v>-</v>
      </c>
    </row>
    <row r="27" spans="1:4" ht="31.5" customHeight="1" thickBot="1">
      <c r="A27" s="188" t="s">
        <v>79</v>
      </c>
      <c r="B27" s="201">
        <f>SUM(B28:B34)</f>
        <v>0</v>
      </c>
      <c r="C27" s="189" t="e">
        <f>D27/B27</f>
        <v>#DIV/0!</v>
      </c>
      <c r="D27" s="202">
        <f>SUM(D28:D34)</f>
        <v>0</v>
      </c>
    </row>
    <row r="28" spans="1:4" ht="15">
      <c r="A28" s="243"/>
      <c r="B28" s="247"/>
      <c r="C28" s="248"/>
      <c r="D28" s="198" t="str">
        <f>IF(B28&lt;&gt;0,B28*C28,"-")</f>
        <v>-</v>
      </c>
    </row>
    <row r="29" spans="1:4" ht="15">
      <c r="A29" s="243"/>
      <c r="B29" s="247"/>
      <c r="C29" s="248"/>
      <c r="D29" s="198" t="str">
        <f>IF(B29&lt;&gt;0,B29*C29,"-")</f>
        <v>-</v>
      </c>
    </row>
    <row r="30" spans="1:4" ht="15">
      <c r="A30" s="243"/>
      <c r="B30" s="247"/>
      <c r="C30" s="248"/>
      <c r="D30" s="198" t="str">
        <f>IF(B30&lt;&gt;0,B30*C30,"-")</f>
        <v>-</v>
      </c>
    </row>
    <row r="31" spans="1:4" ht="15">
      <c r="A31" s="243"/>
      <c r="B31" s="247"/>
      <c r="C31" s="248"/>
      <c r="D31" s="198" t="str">
        <f>IF(B31&lt;&gt;0,B31*C31,"-")</f>
        <v>-</v>
      </c>
    </row>
    <row r="32" spans="1:4" ht="15">
      <c r="A32" s="243"/>
      <c r="B32" s="247"/>
      <c r="C32" s="248"/>
      <c r="D32" s="198" t="str">
        <f>IF(B32&lt;&gt;0,B32*C32,"-")</f>
        <v>-</v>
      </c>
    </row>
    <row r="33" spans="1:4" ht="15">
      <c r="A33" s="244"/>
      <c r="B33" s="249"/>
      <c r="C33" s="248"/>
      <c r="D33" s="198" t="str">
        <f>IF(B33&lt;&gt;0,B33*C33,"-")</f>
        <v>-</v>
      </c>
    </row>
    <row r="34" spans="1:4" ht="15.75" thickBot="1">
      <c r="A34" s="245"/>
      <c r="B34" s="250"/>
      <c r="C34" s="251"/>
      <c r="D34" s="198" t="str">
        <f>IF(B34&lt;&gt;0,B34*C34,"-")</f>
        <v>-</v>
      </c>
    </row>
    <row r="35" spans="1:4" ht="31.5" customHeight="1" thickBot="1">
      <c r="A35" s="188" t="s">
        <v>81</v>
      </c>
      <c r="B35" s="201">
        <f>SUM(B36:B42)</f>
        <v>0</v>
      </c>
      <c r="C35" s="189" t="e">
        <f>D35/B35</f>
        <v>#DIV/0!</v>
      </c>
      <c r="D35" s="202">
        <f>SUM(D36:D42)</f>
        <v>0</v>
      </c>
    </row>
    <row r="36" spans="1:4" ht="15">
      <c r="A36" s="243"/>
      <c r="B36" s="247"/>
      <c r="C36" s="248"/>
      <c r="D36" s="198" t="str">
        <f>IF(B36&lt;&gt;0,B36*C36,"-")</f>
        <v>-</v>
      </c>
    </row>
    <row r="37" spans="1:4" ht="15">
      <c r="A37" s="243"/>
      <c r="B37" s="247"/>
      <c r="C37" s="248"/>
      <c r="D37" s="198" t="str">
        <f>IF(B37&lt;&gt;0,B37*C37,"-")</f>
        <v>-</v>
      </c>
    </row>
    <row r="38" spans="1:4" ht="15">
      <c r="A38" s="243"/>
      <c r="B38" s="247"/>
      <c r="C38" s="248"/>
      <c r="D38" s="198" t="str">
        <f>IF(B38&lt;&gt;0,B38*C38,"-")</f>
        <v>-</v>
      </c>
    </row>
    <row r="39" spans="1:4" ht="15">
      <c r="A39" s="244"/>
      <c r="B39" s="249"/>
      <c r="C39" s="248"/>
      <c r="D39" s="198" t="str">
        <f>IF(B39&lt;&gt;0,B39*C39,"-")</f>
        <v>-</v>
      </c>
    </row>
    <row r="40" spans="1:4" ht="15">
      <c r="A40" s="244"/>
      <c r="B40" s="249"/>
      <c r="C40" s="248"/>
      <c r="D40" s="198" t="str">
        <f>IF(B40&lt;&gt;0,B40*C40,"-")</f>
        <v>-</v>
      </c>
    </row>
    <row r="41" spans="1:4" ht="15">
      <c r="A41" s="244"/>
      <c r="B41" s="249"/>
      <c r="C41" s="248"/>
      <c r="D41" s="198" t="str">
        <f>IF(B41&lt;&gt;0,B41*C41,"-")</f>
        <v>-</v>
      </c>
    </row>
    <row r="42" spans="1:4" ht="15.75" thickBot="1">
      <c r="A42" s="245"/>
      <c r="B42" s="250"/>
      <c r="C42" s="251"/>
      <c r="D42" s="198" t="str">
        <f>IF(B42&lt;&gt;0,B42*C42,"-")</f>
        <v>-</v>
      </c>
    </row>
    <row r="43" spans="1:4" ht="15.75" thickBot="1">
      <c r="A43" s="188" t="s">
        <v>83</v>
      </c>
      <c r="B43" s="201">
        <f>SUM(B44:B50)</f>
        <v>0</v>
      </c>
      <c r="C43" s="189" t="e">
        <f>D43/B43</f>
        <v>#DIV/0!</v>
      </c>
      <c r="D43" s="203">
        <f>SUM(D44:D50)</f>
        <v>0</v>
      </c>
    </row>
    <row r="44" spans="1:4" ht="15">
      <c r="A44" s="241"/>
      <c r="B44" s="213"/>
      <c r="C44" s="252"/>
      <c r="D44" s="214" t="str">
        <f>IF(B44&lt;&gt;0,B44*C44,"-")</f>
        <v>-</v>
      </c>
    </row>
    <row r="45" spans="1:4" ht="15">
      <c r="A45" s="241"/>
      <c r="B45" s="213"/>
      <c r="C45" s="252"/>
      <c r="D45" s="214" t="str">
        <f>IF(B45&lt;&gt;0,B45*C45,"-")</f>
        <v>-</v>
      </c>
    </row>
    <row r="46" spans="1:4" ht="15">
      <c r="A46" s="241"/>
      <c r="B46" s="213"/>
      <c r="C46" s="252"/>
      <c r="D46" s="214" t="str">
        <f>IF(B46&lt;&gt;0,B46*C46,"-")</f>
        <v>-</v>
      </c>
    </row>
    <row r="47" spans="1:4" ht="15">
      <c r="A47" s="242"/>
      <c r="B47" s="212"/>
      <c r="C47" s="253"/>
      <c r="D47" s="214" t="str">
        <f>IF(B47&lt;&gt;0,B47*C47,"-")</f>
        <v>-</v>
      </c>
    </row>
    <row r="48" spans="1:4" ht="15">
      <c r="A48" s="242"/>
      <c r="B48" s="212"/>
      <c r="C48" s="253"/>
      <c r="D48" s="214" t="str">
        <f>IF(B48&lt;&gt;0,B48*C48,"-")</f>
        <v>-</v>
      </c>
    </row>
    <row r="49" spans="1:4" ht="15">
      <c r="A49" s="242"/>
      <c r="B49" s="212"/>
      <c r="C49" s="253"/>
      <c r="D49" s="214" t="str">
        <f>IF(B49&lt;&gt;0,B49*C49,"-")</f>
        <v>-</v>
      </c>
    </row>
    <row r="50" spans="1:4" ht="15.75" thickBot="1">
      <c r="A50" s="246"/>
      <c r="B50" s="215"/>
      <c r="C50" s="254"/>
      <c r="D50" s="214" t="str">
        <f>IF(B50&lt;&gt;0,B50*C50,"-")</f>
        <v>-</v>
      </c>
    </row>
    <row r="51" spans="1:4" ht="24" customHeight="1" thickBot="1">
      <c r="A51" s="205" t="s">
        <v>15</v>
      </c>
      <c r="B51" s="206">
        <f>B3+B11+B19+B27+B35+B43</f>
        <v>0</v>
      </c>
      <c r="C51" s="207" t="e">
        <f>D51/B51</f>
        <v>#DIV/0!</v>
      </c>
      <c r="D51" s="208">
        <f>D3+D11+D19+D27+D35+D43</f>
        <v>0</v>
      </c>
    </row>
    <row r="52" spans="1:4" ht="15.75" thickBot="1">
      <c r="A52" s="55"/>
      <c r="B52" s="55"/>
      <c r="C52" s="55"/>
      <c r="D52" s="55"/>
    </row>
    <row r="53" spans="1:4" ht="28.5" customHeight="1" thickBot="1">
      <c r="A53" s="290" t="s">
        <v>25</v>
      </c>
      <c r="B53" s="291"/>
      <c r="C53" s="291"/>
      <c r="D53" s="292"/>
    </row>
    <row r="54" spans="1:4" ht="15">
      <c r="A54" s="56" t="s">
        <v>95</v>
      </c>
      <c r="B54" s="218"/>
      <c r="C54" s="58">
        <f>D3*15/100</f>
        <v>0</v>
      </c>
      <c r="D54" s="59"/>
    </row>
    <row r="55" spans="1:4" ht="15.75" thickBot="1">
      <c r="A55" s="216" t="s">
        <v>26</v>
      </c>
      <c r="B55" s="217"/>
      <c r="C55" s="61">
        <f>D51*7/100</f>
        <v>0</v>
      </c>
      <c r="D55" s="62"/>
    </row>
    <row r="56" spans="1:4" ht="33.75" customHeight="1" thickBot="1">
      <c r="A56" s="223" t="s">
        <v>27</v>
      </c>
      <c r="B56" s="224"/>
      <c r="C56" s="225"/>
      <c r="D56" s="226">
        <f>D51+D53</f>
        <v>0</v>
      </c>
    </row>
    <row r="57" spans="1:4" ht="42.75" customHeight="1" thickBot="1">
      <c r="A57" s="219" t="s">
        <v>28</v>
      </c>
      <c r="B57" s="220"/>
      <c r="C57" s="221">
        <v>0</v>
      </c>
      <c r="D57" s="222">
        <f>(D56*C57)</f>
        <v>0</v>
      </c>
    </row>
    <row r="58" spans="1:4" ht="31.5" thickBot="1">
      <c r="A58" s="227" t="s">
        <v>29</v>
      </c>
      <c r="B58" s="228"/>
      <c r="C58" s="229"/>
      <c r="D58" s="230">
        <f>D56-D57</f>
        <v>0</v>
      </c>
    </row>
    <row r="59" spans="1:4" ht="15" customHeight="1">
      <c r="A59" s="72"/>
      <c r="B59" s="73"/>
      <c r="C59" s="73"/>
      <c r="D59" s="73"/>
    </row>
    <row r="60" spans="1:8" s="8" customFormat="1" ht="15" customHeight="1" hidden="1">
      <c r="A60" s="72"/>
      <c r="B60" s="73"/>
      <c r="C60" s="73"/>
      <c r="D60" s="73"/>
      <c r="E60" s="4"/>
      <c r="F60" s="5"/>
      <c r="G60" s="4"/>
      <c r="H60" s="5"/>
    </row>
    <row r="61" spans="1:4" ht="27.75" customHeight="1">
      <c r="A61" s="44"/>
      <c r="B61" s="44"/>
      <c r="C61" s="44"/>
      <c r="D61" s="44"/>
    </row>
  </sheetData>
  <sheetProtection selectLockedCells="1" selectUnlockedCells="1"/>
  <mergeCells count="3">
    <mergeCell ref="A1:C1"/>
    <mergeCell ref="I5:I6"/>
    <mergeCell ref="I7:I8"/>
  </mergeCells>
  <printOptions/>
  <pageMargins left="0.7875" right="0.7875" top="1.025" bottom="1.025" header="0.7875" footer="0.7875"/>
  <pageSetup horizontalDpi="300" verticalDpi="300" orientation="portrait" paperSize="8" scale="65" r:id="rId2"/>
  <headerFooter alignWithMargins="0">
    <oddHeader>&amp;C&amp;A</oddHeader>
    <oddFooter>&amp;LVersion du 17 mars 2022&amp;CPage &amp;P</oddFooter>
  </headerFooter>
  <drawing r:id="rId1"/>
</worksheet>
</file>

<file path=xl/worksheets/sheet8.xml><?xml version="1.0" encoding="utf-8"?>
<worksheet xmlns="http://schemas.openxmlformats.org/spreadsheetml/2006/main" xmlns:r="http://schemas.openxmlformats.org/officeDocument/2006/relationships">
  <sheetPr>
    <tabColor rgb="FF00B0F0"/>
  </sheetPr>
  <dimension ref="A1:H13"/>
  <sheetViews>
    <sheetView zoomScale="73" zoomScaleNormal="73" zoomScaleSheetLayoutView="100" zoomScalePageLayoutView="0" workbookViewId="0" topLeftCell="A1">
      <selection activeCell="AK29" sqref="AK29"/>
    </sheetView>
  </sheetViews>
  <sheetFormatPr defaultColWidth="4.57421875" defaultRowHeight="12.75"/>
  <cols>
    <col min="1" max="1" width="38.140625" style="75" customWidth="1"/>
    <col min="2" max="2" width="18.57421875" style="75" customWidth="1"/>
    <col min="3" max="5" width="14.57421875" style="76" customWidth="1"/>
    <col min="6" max="6" width="23.8515625" style="76" customWidth="1"/>
    <col min="7" max="8" width="28.57421875" style="76" customWidth="1"/>
    <col min="9" max="16384" width="4.57421875" style="75" customWidth="1"/>
  </cols>
  <sheetData>
    <row r="1" spans="1:8" ht="114.75" customHeight="1" thickBot="1">
      <c r="A1" s="312" t="s">
        <v>103</v>
      </c>
      <c r="B1" s="299"/>
      <c r="C1" s="299"/>
      <c r="D1" s="299"/>
      <c r="E1" s="299"/>
      <c r="F1" s="299"/>
      <c r="G1" s="299"/>
      <c r="H1" s="299"/>
    </row>
    <row r="2" spans="1:8" s="76" customFormat="1" ht="81" customHeight="1" thickBot="1">
      <c r="A2" s="77" t="s">
        <v>44</v>
      </c>
      <c r="B2" s="78" t="s">
        <v>45</v>
      </c>
      <c r="C2" s="79" t="s">
        <v>46</v>
      </c>
      <c r="D2" s="79" t="s">
        <v>47</v>
      </c>
      <c r="E2" s="80" t="s">
        <v>48</v>
      </c>
      <c r="F2" s="79" t="s">
        <v>49</v>
      </c>
      <c r="G2" s="81" t="s">
        <v>50</v>
      </c>
      <c r="H2" s="82" t="s">
        <v>51</v>
      </c>
    </row>
    <row r="3" spans="1:8" ht="20.25" customHeight="1">
      <c r="A3" s="49" t="s">
        <v>90</v>
      </c>
      <c r="B3" s="83"/>
      <c r="C3" s="84"/>
      <c r="D3" s="84"/>
      <c r="E3" s="92" t="str">
        <f aca="true" t="shared" si="0" ref="E3:E9">IF(C3&lt;&gt;0,D3/C3,"-")</f>
        <v>-</v>
      </c>
      <c r="F3" s="86"/>
      <c r="G3" s="87"/>
      <c r="H3" s="88" t="str">
        <f aca="true" t="shared" si="1" ref="H3:H9">IF(G3&lt;&gt;0,E3*G3,"-")</f>
        <v>-</v>
      </c>
    </row>
    <row r="4" spans="1:8" ht="20.25" customHeight="1">
      <c r="A4" s="89" t="s">
        <v>91</v>
      </c>
      <c r="B4" s="90"/>
      <c r="C4" s="91"/>
      <c r="D4" s="91"/>
      <c r="E4" s="92" t="str">
        <f t="shared" si="0"/>
        <v>-</v>
      </c>
      <c r="F4" s="93"/>
      <c r="G4" s="94"/>
      <c r="H4" s="88" t="str">
        <f t="shared" si="1"/>
        <v>-</v>
      </c>
    </row>
    <row r="5" spans="1:8" ht="20.25" customHeight="1">
      <c r="A5" s="89" t="s">
        <v>52</v>
      </c>
      <c r="B5" s="95"/>
      <c r="C5" s="91"/>
      <c r="D5" s="91"/>
      <c r="E5" s="92" t="str">
        <f t="shared" si="0"/>
        <v>-</v>
      </c>
      <c r="F5" s="93"/>
      <c r="G5" s="94"/>
      <c r="H5" s="88" t="str">
        <f t="shared" si="1"/>
        <v>-</v>
      </c>
    </row>
    <row r="6" spans="1:8" ht="20.25" customHeight="1">
      <c r="A6" s="89" t="s">
        <v>53</v>
      </c>
      <c r="B6" s="90"/>
      <c r="C6" s="91"/>
      <c r="D6" s="91"/>
      <c r="E6" s="92" t="str">
        <f t="shared" si="0"/>
        <v>-</v>
      </c>
      <c r="F6" s="93"/>
      <c r="G6" s="94"/>
      <c r="H6" s="88" t="str">
        <f t="shared" si="1"/>
        <v>-</v>
      </c>
    </row>
    <row r="7" spans="1:8" ht="20.25" customHeight="1">
      <c r="A7" s="89" t="s">
        <v>54</v>
      </c>
      <c r="B7" s="90"/>
      <c r="C7" s="91"/>
      <c r="D7" s="91"/>
      <c r="E7" s="92" t="str">
        <f t="shared" si="0"/>
        <v>-</v>
      </c>
      <c r="F7" s="93"/>
      <c r="G7" s="94"/>
      <c r="H7" s="88" t="str">
        <f t="shared" si="1"/>
        <v>-</v>
      </c>
    </row>
    <row r="8" spans="1:8" ht="20.25" customHeight="1">
      <c r="A8" s="89" t="s">
        <v>55</v>
      </c>
      <c r="B8" s="95"/>
      <c r="C8" s="91"/>
      <c r="D8" s="91"/>
      <c r="E8" s="92" t="str">
        <f t="shared" si="0"/>
        <v>-</v>
      </c>
      <c r="F8" s="93"/>
      <c r="G8" s="94"/>
      <c r="H8" s="88" t="str">
        <f t="shared" si="1"/>
        <v>-</v>
      </c>
    </row>
    <row r="9" spans="1:8" ht="20.25" customHeight="1" thickBot="1">
      <c r="A9" s="89" t="s">
        <v>56</v>
      </c>
      <c r="B9" s="90"/>
      <c r="C9" s="91"/>
      <c r="D9" s="91"/>
      <c r="E9" s="92" t="str">
        <f t="shared" si="0"/>
        <v>-</v>
      </c>
      <c r="F9" s="93"/>
      <c r="G9" s="94"/>
      <c r="H9" s="88" t="str">
        <f t="shared" si="1"/>
        <v>-</v>
      </c>
    </row>
    <row r="10" spans="1:8" s="98" customFormat="1" ht="38.25" customHeight="1" thickBot="1">
      <c r="A10" s="313" t="s">
        <v>57</v>
      </c>
      <c r="B10" s="313"/>
      <c r="C10" s="313"/>
      <c r="D10" s="313"/>
      <c r="E10" s="313"/>
      <c r="F10" s="313"/>
      <c r="G10" s="96">
        <f>SUM(G3:G9)</f>
        <v>0</v>
      </c>
      <c r="H10" s="97">
        <f>SUM(H3:H9)</f>
        <v>0</v>
      </c>
    </row>
    <row r="11" spans="1:8" ht="15">
      <c r="A11" s="99"/>
      <c r="B11" s="99"/>
      <c r="C11" s="100"/>
      <c r="D11" s="100"/>
      <c r="E11" s="100"/>
      <c r="F11" s="100"/>
      <c r="G11" s="100"/>
      <c r="H11" s="100"/>
    </row>
    <row r="12" spans="1:8" ht="15" customHeight="1">
      <c r="A12" s="101"/>
      <c r="B12" s="102"/>
      <c r="C12" s="102"/>
      <c r="D12" s="102"/>
      <c r="E12" s="100"/>
      <c r="F12" s="100"/>
      <c r="G12" s="100"/>
      <c r="H12" s="100"/>
    </row>
    <row r="13" spans="1:8" ht="15" customHeight="1">
      <c r="A13" s="102"/>
      <c r="B13" s="102"/>
      <c r="C13" s="102"/>
      <c r="D13" s="102"/>
      <c r="E13" s="100"/>
      <c r="F13" s="100"/>
      <c r="G13" s="100"/>
      <c r="H13" s="100"/>
    </row>
  </sheetData>
  <sheetProtection selectLockedCells="1" selectUnlockedCells="1"/>
  <mergeCells count="2">
    <mergeCell ref="A1:H1"/>
    <mergeCell ref="A10:F10"/>
  </mergeCells>
  <printOptions/>
  <pageMargins left="0.7875" right="0.7875" top="1.025" bottom="1.025" header="0.7875" footer="0.7875"/>
  <pageSetup horizontalDpi="300" verticalDpi="300" orientation="landscape" paperSize="8" r:id="rId2"/>
  <headerFooter alignWithMargins="0">
    <oddHeader>&amp;C&amp;A</oddHeader>
    <oddFooter>&amp;LVersion du 17 mars 2022&amp;CPage &amp;P</oddFooter>
  </headerFooter>
  <drawing r:id="rId1"/>
</worksheet>
</file>

<file path=xl/worksheets/sheet9.xml><?xml version="1.0" encoding="utf-8"?>
<worksheet xmlns="http://schemas.openxmlformats.org/spreadsheetml/2006/main" xmlns:r="http://schemas.openxmlformats.org/officeDocument/2006/relationships">
  <sheetPr>
    <tabColor theme="5"/>
  </sheetPr>
  <dimension ref="A1:D23"/>
  <sheetViews>
    <sheetView zoomScale="73" zoomScaleNormal="73" zoomScaleSheetLayoutView="80" zoomScalePageLayoutView="0" workbookViewId="0" topLeftCell="A1">
      <selection activeCell="A1" sqref="A1:D1"/>
    </sheetView>
  </sheetViews>
  <sheetFormatPr defaultColWidth="8.8515625" defaultRowHeight="12.75"/>
  <cols>
    <col min="1" max="1" width="51.140625" style="19" customWidth="1"/>
    <col min="2" max="2" width="49.57421875" style="19" customWidth="1"/>
    <col min="3" max="3" width="24.421875" style="19" customWidth="1"/>
    <col min="4" max="4" width="55.00390625" style="19" customWidth="1"/>
    <col min="5" max="64" width="10.57421875" style="19" customWidth="1"/>
    <col min="65" max="16384" width="8.8515625" style="19" customWidth="1"/>
  </cols>
  <sheetData>
    <row r="1" spans="1:4" ht="123.75" customHeight="1">
      <c r="A1" s="348" t="s">
        <v>104</v>
      </c>
      <c r="B1" s="349"/>
      <c r="C1" s="349"/>
      <c r="D1" s="350"/>
    </row>
    <row r="2" spans="1:4" ht="12.75">
      <c r="A2" s="160"/>
      <c r="B2" s="159"/>
      <c r="C2" s="159"/>
      <c r="D2" s="161"/>
    </row>
    <row r="3" spans="1:4" ht="15.75" customHeight="1">
      <c r="A3" s="351" t="s">
        <v>30</v>
      </c>
      <c r="B3" s="352"/>
      <c r="C3" s="352"/>
      <c r="D3" s="353"/>
    </row>
    <row r="4" spans="1:4" ht="11.25" customHeight="1" thickBot="1">
      <c r="A4" s="160"/>
      <c r="B4" s="159"/>
      <c r="C4" s="159"/>
      <c r="D4" s="161"/>
    </row>
    <row r="5" spans="1:4" ht="73.5" customHeight="1" thickBot="1">
      <c r="A5" s="160"/>
      <c r="B5" s="167" t="s">
        <v>31</v>
      </c>
      <c r="C5" s="168" t="s">
        <v>32</v>
      </c>
      <c r="D5" s="168" t="s">
        <v>33</v>
      </c>
    </row>
    <row r="6" spans="1:4" ht="20.25" customHeight="1" thickBot="1">
      <c r="A6" s="170" t="s">
        <v>34</v>
      </c>
      <c r="B6" s="171"/>
      <c r="C6" s="171"/>
      <c r="D6" s="172"/>
    </row>
    <row r="7" spans="1:4" ht="45" customHeight="1">
      <c r="A7" s="169" t="s">
        <v>35</v>
      </c>
      <c r="B7" s="354" t="s">
        <v>36</v>
      </c>
      <c r="C7" s="354"/>
      <c r="D7" s="355"/>
    </row>
    <row r="8" spans="1:4" ht="45" customHeight="1">
      <c r="A8" s="162" t="s">
        <v>37</v>
      </c>
      <c r="B8" s="154"/>
      <c r="C8" s="155"/>
      <c r="D8" s="163"/>
    </row>
    <row r="9" spans="1:4" ht="45" customHeight="1">
      <c r="A9" s="162" t="s">
        <v>75</v>
      </c>
      <c r="B9" s="154"/>
      <c r="C9" s="155"/>
      <c r="D9" s="163"/>
    </row>
    <row r="10" spans="1:4" ht="45" customHeight="1">
      <c r="A10" s="162" t="s">
        <v>76</v>
      </c>
      <c r="B10" s="154"/>
      <c r="C10" s="155"/>
      <c r="D10" s="163"/>
    </row>
    <row r="11" spans="1:4" ht="45" customHeight="1">
      <c r="A11" s="173" t="s">
        <v>77</v>
      </c>
      <c r="B11" s="157"/>
      <c r="C11" s="158"/>
      <c r="D11" s="164"/>
    </row>
    <row r="12" spans="1:4" ht="45" customHeight="1">
      <c r="A12" s="156" t="s">
        <v>74</v>
      </c>
      <c r="B12" s="154"/>
      <c r="C12" s="155"/>
      <c r="D12" s="155"/>
    </row>
    <row r="13" spans="1:4" ht="28.5" customHeight="1" thickBot="1">
      <c r="A13" s="165"/>
      <c r="B13" s="8"/>
      <c r="C13" s="159"/>
      <c r="D13" s="161"/>
    </row>
    <row r="14" spans="1:4" ht="20.25" customHeight="1">
      <c r="A14" s="174" t="s">
        <v>38</v>
      </c>
      <c r="B14" s="175"/>
      <c r="C14" s="175"/>
      <c r="D14" s="176"/>
    </row>
    <row r="15" spans="1:4" ht="77.25" customHeight="1">
      <c r="A15" s="177" t="s">
        <v>105</v>
      </c>
      <c r="B15" s="338" t="s">
        <v>39</v>
      </c>
      <c r="C15" s="338"/>
      <c r="D15" s="178"/>
    </row>
    <row r="16" spans="1:4" ht="28.5" customHeight="1" thickBot="1">
      <c r="A16" s="166"/>
      <c r="B16" s="159"/>
      <c r="C16" s="159"/>
      <c r="D16" s="161"/>
    </row>
    <row r="17" spans="1:4" ht="21.75" customHeight="1" thickBot="1">
      <c r="A17" s="356" t="s">
        <v>40</v>
      </c>
      <c r="B17" s="357"/>
      <c r="C17" s="357" t="s">
        <v>41</v>
      </c>
      <c r="D17" s="358"/>
    </row>
    <row r="18" spans="1:4" ht="75" customHeight="1">
      <c r="A18" s="359"/>
      <c r="B18" s="336"/>
      <c r="C18" s="336"/>
      <c r="D18" s="337"/>
    </row>
    <row r="19" spans="1:4" ht="13.5" thickBot="1">
      <c r="A19" s="160"/>
      <c r="B19" s="159"/>
      <c r="C19" s="159"/>
      <c r="D19" s="161"/>
    </row>
    <row r="20" spans="1:4" ht="63" customHeight="1">
      <c r="A20" s="339" t="s">
        <v>42</v>
      </c>
      <c r="B20" s="340"/>
      <c r="C20" s="340"/>
      <c r="D20" s="341"/>
    </row>
    <row r="21" spans="1:4" ht="48" customHeight="1">
      <c r="A21" s="342" t="s">
        <v>43</v>
      </c>
      <c r="B21" s="343"/>
      <c r="C21" s="343"/>
      <c r="D21" s="344"/>
    </row>
    <row r="22" spans="1:4" ht="51" customHeight="1" thickBot="1">
      <c r="A22" s="345"/>
      <c r="B22" s="346"/>
      <c r="C22" s="346"/>
      <c r="D22" s="347"/>
    </row>
    <row r="23" spans="1:4" ht="12.75">
      <c r="A23" s="74"/>
      <c r="B23" s="74"/>
      <c r="C23" s="74"/>
      <c r="D23" s="74"/>
    </row>
  </sheetData>
  <sheetProtection selectLockedCells="1" selectUnlockedCells="1"/>
  <mergeCells count="11">
    <mergeCell ref="A18:B18"/>
    <mergeCell ref="C18:D18"/>
    <mergeCell ref="B15:C15"/>
    <mergeCell ref="A20:D20"/>
    <mergeCell ref="A21:D21"/>
    <mergeCell ref="A22:D22"/>
    <mergeCell ref="A1:D1"/>
    <mergeCell ref="A3:D3"/>
    <mergeCell ref="B7:D7"/>
    <mergeCell ref="A17:B17"/>
    <mergeCell ref="C17:D17"/>
  </mergeCells>
  <printOptions/>
  <pageMargins left="0.7875" right="0.7875" top="0.75" bottom="1.025" header="0.49027777777777776" footer="0.7875"/>
  <pageSetup horizontalDpi="300" verticalDpi="300" orientation="landscape" paperSize="8" scale="75" r:id="rId2"/>
  <headerFooter alignWithMargins="0">
    <oddHeader>&amp;C&amp;A</oddHeader>
    <oddFooter>&amp;LVersion du 17 mars 2022&amp;CPage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GOUBIE Jeremy</dc:creator>
  <cp:keywords/>
  <dc:description/>
  <cp:lastModifiedBy>GOUBIE Jeremy</cp:lastModifiedBy>
  <dcterms:created xsi:type="dcterms:W3CDTF">2023-02-21T13:47:07Z</dcterms:created>
  <dcterms:modified xsi:type="dcterms:W3CDTF">2023-02-23T17:39:19Z</dcterms:modified>
  <cp:category/>
  <cp:version/>
  <cp:contentType/>
  <cp:contentStatus/>
</cp:coreProperties>
</file>